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DieseArbeitsmappe"/>
  <mc:AlternateContent xmlns:mc="http://schemas.openxmlformats.org/markup-compatibility/2006">
    <mc:Choice Requires="x15">
      <x15ac:absPath xmlns:x15ac="http://schemas.microsoft.com/office/spreadsheetml/2010/11/ac" url="C:\Users\RiedeC\Downloads\Vorlagen\"/>
    </mc:Choice>
  </mc:AlternateContent>
  <xr:revisionPtr revIDLastSave="0" documentId="8_{32879FF3-CD31-48AC-92F5-6BFB013FB3A1}" xr6:coauthVersionLast="47" xr6:coauthVersionMax="47" xr10:uidLastSave="{00000000-0000-0000-0000-000000000000}"/>
  <bookViews>
    <workbookView xWindow="-120" yWindow="-120" windowWidth="29040" windowHeight="15840" tabRatio="763"/>
  </bookViews>
  <sheets>
    <sheet name="Startseite" sheetId="2" r:id="rId1"/>
    <sheet name="So bedienen Sie das Tool" sheetId="6" r:id="rId2"/>
    <sheet name="Anwenderhilfe für Excel" sheetId="11" r:id="rId3"/>
    <sheet name="Muster für Kapitel" sheetId="12" r:id="rId4"/>
    <sheet name="Plan-GuV" sheetId="13" r:id="rId5"/>
    <sheet name="Plan-Bilanz" sheetId="14" r:id="rId6"/>
    <sheet name="Szenarien Planung" sheetId="15" r:id="rId7"/>
    <sheet name="Szenarien Liquidität" sheetId="16" r:id="rId8"/>
    <sheet name="TabVorlage" sheetId="9" state="hidden" r:id="rId9"/>
  </sheets>
  <definedNames>
    <definedName name="_xlnm.Print_Area" localSheetId="1">'So bedienen Sie das Tool'!$A$5:$I$38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2" l="1"/>
  <c r="D42" i="12"/>
  <c r="E42" i="12" s="1"/>
  <c r="F42" i="12" s="1"/>
  <c r="G42" i="12" s="1"/>
  <c r="H42" i="12" s="1"/>
  <c r="I42" i="12" s="1"/>
  <c r="D4" i="13"/>
  <c r="E4" i="13"/>
  <c r="F4" i="13" s="1"/>
  <c r="G4" i="13" s="1"/>
  <c r="H4" i="13" s="1"/>
  <c r="I4" i="13" s="1"/>
  <c r="C11" i="13"/>
  <c r="C25" i="13" s="1"/>
  <c r="C32" i="13" s="1"/>
  <c r="D11" i="13"/>
  <c r="E11" i="13"/>
  <c r="F11" i="13"/>
  <c r="G11" i="13"/>
  <c r="H11" i="13"/>
  <c r="I11" i="13"/>
  <c r="C23" i="13"/>
  <c r="D23" i="13"/>
  <c r="D25" i="13"/>
  <c r="D32" i="13" s="1"/>
  <c r="E23" i="13"/>
  <c r="E25" i="13" s="1"/>
  <c r="E32" i="13" s="1"/>
  <c r="F23" i="13"/>
  <c r="F25" i="13" s="1"/>
  <c r="F32" i="13" s="1"/>
  <c r="G23" i="13"/>
  <c r="G25" i="13" s="1"/>
  <c r="G32" i="13" s="1"/>
  <c r="H23" i="13"/>
  <c r="H25" i="13" s="1"/>
  <c r="H32" i="13" s="1"/>
  <c r="I23" i="13"/>
  <c r="I25" i="13"/>
  <c r="I32" i="13" s="1"/>
  <c r="C40" i="13"/>
  <c r="D40" i="13" s="1"/>
  <c r="E40" i="13" s="1"/>
  <c r="F40" i="13" s="1"/>
  <c r="G40" i="13" s="1"/>
  <c r="H40" i="13" s="1"/>
  <c r="I40" i="13" s="1"/>
  <c r="C42" i="13"/>
  <c r="D42" i="13"/>
  <c r="E42" i="13"/>
  <c r="F42" i="13"/>
  <c r="G42" i="13"/>
  <c r="H42" i="13"/>
  <c r="I42" i="13"/>
  <c r="E6" i="14"/>
  <c r="F6" i="14" s="1"/>
  <c r="G6" i="14" s="1"/>
  <c r="H6" i="14" s="1"/>
  <c r="I6" i="14" s="1"/>
  <c r="J6" i="14" s="1"/>
  <c r="D14" i="14"/>
  <c r="D20" i="14" s="1"/>
  <c r="E14" i="14"/>
  <c r="E20" i="14" s="1"/>
  <c r="F14" i="14"/>
  <c r="F20" i="14" s="1"/>
  <c r="G14" i="14"/>
  <c r="H14" i="14"/>
  <c r="I14" i="14"/>
  <c r="J14" i="14"/>
  <c r="D19" i="14"/>
  <c r="E19" i="14"/>
  <c r="F19" i="14"/>
  <c r="G19" i="14"/>
  <c r="G20" i="14"/>
  <c r="H19" i="14"/>
  <c r="H20" i="14" s="1"/>
  <c r="I19" i="14"/>
  <c r="I20" i="14"/>
  <c r="J19" i="14"/>
  <c r="J20" i="14"/>
  <c r="D26" i="14"/>
  <c r="E26" i="14"/>
  <c r="F26" i="14"/>
  <c r="G26" i="14"/>
  <c r="H26" i="14"/>
  <c r="I26" i="14"/>
  <c r="J26" i="14"/>
  <c r="D34" i="14"/>
  <c r="E34" i="14"/>
  <c r="F34" i="14"/>
  <c r="F39" i="14"/>
  <c r="G34" i="14"/>
  <c r="H34" i="14"/>
  <c r="H39" i="14" s="1"/>
  <c r="I34" i="14"/>
  <c r="J34" i="14"/>
  <c r="D38" i="14"/>
  <c r="D39" i="14" s="1"/>
  <c r="E38" i="14"/>
  <c r="E39" i="14"/>
  <c r="F38" i="14"/>
  <c r="G38" i="14"/>
  <c r="G39" i="14" s="1"/>
  <c r="H38" i="14"/>
  <c r="I38" i="14"/>
  <c r="I39" i="14"/>
  <c r="J38" i="14"/>
  <c r="J39" i="14"/>
  <c r="D11" i="15"/>
  <c r="D29" i="15"/>
  <c r="E11" i="15"/>
  <c r="F11" i="15"/>
  <c r="F6" i="16"/>
  <c r="F11" i="16"/>
  <c r="D28" i="15"/>
  <c r="E28" i="15"/>
  <c r="E14" i="16" s="1"/>
  <c r="E24" i="16" s="1"/>
  <c r="F28" i="15"/>
  <c r="F29" i="15" s="1"/>
  <c r="D6" i="16"/>
  <c r="D11" i="16"/>
  <c r="D25" i="16" s="1"/>
  <c r="D33" i="16" s="1"/>
  <c r="D14" i="16"/>
  <c r="D24" i="16"/>
  <c r="D32" i="16"/>
  <c r="E32" i="16"/>
  <c r="F32" i="16"/>
  <c r="E6" i="16"/>
  <c r="E11" i="16" s="1"/>
  <c r="E29" i="15"/>
  <c r="E41" i="13" l="1"/>
  <c r="E45" i="13" s="1"/>
  <c r="E34" i="13"/>
  <c r="F27" i="14" s="1"/>
  <c r="F28" i="14" s="1"/>
  <c r="F40" i="14" s="1"/>
  <c r="E25" i="16"/>
  <c r="E33" i="16" s="1"/>
  <c r="D41" i="13"/>
  <c r="D45" i="13" s="1"/>
  <c r="D34" i="13"/>
  <c r="E27" i="14" s="1"/>
  <c r="E28" i="14" s="1"/>
  <c r="E40" i="14" s="1"/>
  <c r="C41" i="13"/>
  <c r="C45" i="13" s="1"/>
  <c r="C34" i="13"/>
  <c r="D27" i="14" s="1"/>
  <c r="D28" i="14" s="1"/>
  <c r="D40" i="14" s="1"/>
  <c r="F25" i="16"/>
  <c r="F33" i="16" s="1"/>
  <c r="I41" i="13"/>
  <c r="I45" i="13" s="1"/>
  <c r="I34" i="13"/>
  <c r="J27" i="14" s="1"/>
  <c r="F34" i="13"/>
  <c r="G27" i="14" s="1"/>
  <c r="G28" i="14" s="1"/>
  <c r="G40" i="14" s="1"/>
  <c r="F41" i="13"/>
  <c r="F45" i="13" s="1"/>
  <c r="H34" i="13"/>
  <c r="I27" i="14" s="1"/>
  <c r="I28" i="14" s="1"/>
  <c r="I40" i="14" s="1"/>
  <c r="H41" i="13"/>
  <c r="H45" i="13" s="1"/>
  <c r="J28" i="14"/>
  <c r="J40" i="14" s="1"/>
  <c r="G34" i="13"/>
  <c r="H27" i="14" s="1"/>
  <c r="H28" i="14" s="1"/>
  <c r="H40" i="14" s="1"/>
  <c r="G41" i="13"/>
  <c r="G45" i="13" s="1"/>
  <c r="F14" i="16"/>
  <c r="F24" i="16" s="1"/>
</calcChain>
</file>

<file path=xl/comments1.xml><?xml version="1.0" encoding="utf-8"?>
<comments xmlns="http://schemas.openxmlformats.org/spreadsheetml/2006/main">
  <authors>
    <author>Erichsen</author>
  </authors>
  <commentList>
    <comment ref="B4" authorId="0" shapeId="0">
      <text>
        <r>
          <rPr>
            <b/>
            <sz val="8"/>
            <color indexed="81"/>
            <rFont val="Tahoma"/>
            <family val="2"/>
          </rPr>
          <t>Hier den jeweiligen Kapitelnamen Ihres Businessplans eingeben.
Sie können alle Überschriften anpassen, wenn sie Ihren Vorstellungen nicht entsprechen.</t>
        </r>
      </text>
    </comment>
    <comment ref="G4" authorId="0" shapeId="0">
      <text>
        <r>
          <rPr>
            <b/>
            <sz val="8"/>
            <color indexed="81"/>
            <rFont val="Tahoma"/>
            <family val="2"/>
          </rPr>
          <t>Hier fortlaufende Seitenzahlen für den gesamten Businessplan eingeben.</t>
        </r>
      </text>
    </comment>
    <comment ref="I4" authorId="0" shapeId="0">
      <text>
        <r>
          <rPr>
            <b/>
            <sz val="8"/>
            <color indexed="81"/>
            <rFont val="Tahoma"/>
            <family val="2"/>
          </rPr>
          <t>Hier aktuelles Planjahr bzw. erstes Betrachtungsjahr eingeben. ACHTUNG: Das Jahr wird als Grundlage für die Fortschreibung im Abschnitt "Die wichtigsten Zahlen" weiter unten benötigt.</t>
        </r>
      </text>
    </comment>
    <comment ref="B7" authorId="0" shapeId="0">
      <text>
        <r>
          <rPr>
            <b/>
            <sz val="8"/>
            <color indexed="81"/>
            <rFont val="Tahoma"/>
            <family val="2"/>
          </rPr>
          <t>In diesem Feld Kernaussagen als Text zum jeweiligen Kapitel festhalten. Falls Sie mehr Platz benötigen, verändern Sie die Zeilenhöhe!</t>
        </r>
      </text>
    </comment>
    <comment ref="B19" authorId="0" shapeId="0">
      <text>
        <r>
          <rPr>
            <b/>
            <sz val="8"/>
            <color indexed="81"/>
            <rFont val="Tahoma"/>
            <family val="2"/>
          </rPr>
          <t>Hier Ihre Aussagen zur Entwicklung in der Vergangenheit, einschließlich Trends und Veränderungen beschreiben.</t>
        </r>
      </text>
    </comment>
    <comment ref="B30" authorId="0" shapeId="0">
      <text>
        <r>
          <rPr>
            <b/>
            <sz val="8"/>
            <color indexed="81"/>
            <rFont val="Tahoma"/>
            <family val="2"/>
          </rPr>
          <t>Hier die von Ihnen geplante Entwicklung als Text beschreiben.</t>
        </r>
      </text>
    </comment>
    <comment ref="B43" authorId="0" shapeId="0">
      <text>
        <r>
          <rPr>
            <b/>
            <sz val="8"/>
            <color indexed="81"/>
            <rFont val="Tahoma"/>
            <family val="2"/>
          </rPr>
          <t>Hier Bezeichnung für die jweiligen Kennzahlen eingeben.</t>
        </r>
      </text>
    </comment>
    <comment ref="C43" authorId="0" shapeId="0">
      <text>
        <r>
          <rPr>
            <b/>
            <sz val="8"/>
            <color indexed="81"/>
            <rFont val="Tahoma"/>
            <family val="2"/>
          </rPr>
          <t>Hier die Werte für die einzelnen Kennzahlen pro Jahr eingehen.</t>
        </r>
      </text>
    </comment>
    <comment ref="B55" authorId="0" shapeId="0">
      <text>
        <r>
          <rPr>
            <b/>
            <sz val="8"/>
            <color indexed="81"/>
            <rFont val="Tahoma"/>
            <family val="2"/>
          </rPr>
          <t>Hier Bezeichnungen für mögliche Anlagen eingeben.</t>
        </r>
      </text>
    </comment>
  </commentList>
</comments>
</file>

<file path=xl/comments2.xml><?xml version="1.0" encoding="utf-8"?>
<comments xmlns="http://schemas.openxmlformats.org/spreadsheetml/2006/main">
  <authors>
    <author>Erichsen</author>
  </authors>
  <commentList>
    <comment ref="C4" authorId="0" shapeId="0">
      <text>
        <r>
          <rPr>
            <b/>
            <sz val="8"/>
            <color indexed="81"/>
            <rFont val="Tahoma"/>
            <family val="2"/>
          </rPr>
          <t>Hier das erste Jahr Ihrer Planung bzw. das erste Betrachtungsjahr eingeben.</t>
        </r>
      </text>
    </comment>
    <comment ref="B6" authorId="0" shapeId="0">
      <text>
        <r>
          <rPr>
            <b/>
            <sz val="8"/>
            <color indexed="81"/>
            <rFont val="Tahoma"/>
            <family val="2"/>
          </rPr>
          <t>In dieser Spalte ggf. die Bezeichnungen für einzelne Positionen ändern.</t>
        </r>
      </text>
    </comment>
    <comment ref="C6" authorId="0" shapeId="0">
      <text>
        <r>
          <rPr>
            <b/>
            <sz val="8"/>
            <color indexed="81"/>
            <rFont val="Tahoma"/>
            <family val="2"/>
          </rPr>
          <t>Hier geplante Erträge und Kosten pro Jahr eingeben.</t>
        </r>
      </text>
    </comment>
    <comment ref="C41" authorId="0" shapeId="0">
      <text>
        <r>
          <rPr>
            <b/>
            <sz val="8"/>
            <color indexed="81"/>
            <rFont val="Tahoma"/>
            <family val="2"/>
          </rPr>
          <t>Jahresüberschuss und Abschreibungen werden aus der GuV übernommen. Für Rückstellungen und Investitionen sind die geplanten Werte pro Jahr einzugeben.</t>
        </r>
      </text>
    </comment>
  </commentList>
</comments>
</file>

<file path=xl/comments3.xml><?xml version="1.0" encoding="utf-8"?>
<comments xmlns="http://schemas.openxmlformats.org/spreadsheetml/2006/main">
  <authors>
    <author>Erichsen</author>
  </authors>
  <commentList>
    <comment ref="D6" authorId="0" shapeId="0">
      <text>
        <r>
          <rPr>
            <b/>
            <sz val="8"/>
            <color indexed="81"/>
            <rFont val="Tahoma"/>
            <family val="2"/>
          </rPr>
          <t>Hier das erste Jahr Ihrer Planung bzw. das erste Betrachtungsjahr eingeben.</t>
        </r>
      </text>
    </comment>
    <comment ref="C8" authorId="0" shapeId="0">
      <text>
        <r>
          <rPr>
            <b/>
            <sz val="8"/>
            <color indexed="81"/>
            <rFont val="Tahoma"/>
            <family val="2"/>
          </rPr>
          <t>Bezeichnungen übernehmen oder ggf. Anpassungen vornehmen.</t>
        </r>
      </text>
    </comment>
    <comment ref="D8" authorId="0" shapeId="0">
      <text>
        <r>
          <rPr>
            <b/>
            <sz val="8"/>
            <color indexed="81"/>
            <rFont val="Tahoma"/>
            <family val="2"/>
          </rPr>
          <t>Hier Zahlen für das erste Planjahr bzw. für das erste Betrachtungsjahr eingeben.</t>
        </r>
      </text>
    </comment>
  </commentList>
</comments>
</file>

<file path=xl/comments4.xml><?xml version="1.0" encoding="utf-8"?>
<comments xmlns="http://schemas.openxmlformats.org/spreadsheetml/2006/main">
  <authors>
    <author>Erichsen</author>
  </authors>
  <commentList>
    <comment ref="H2" authorId="0" shapeId="0">
      <text>
        <r>
          <rPr>
            <b/>
            <sz val="8"/>
            <color indexed="81"/>
            <rFont val="Tahoma"/>
            <family val="2"/>
          </rPr>
          <t>Hier das erste Jahr Ihrer Planung bzw. das erste Betrachtungsjahr eingeben.</t>
        </r>
      </text>
    </comment>
    <comment ref="C6" authorId="0" shapeId="0">
      <text>
        <r>
          <rPr>
            <b/>
            <sz val="8"/>
            <color indexed="81"/>
            <rFont val="Tahoma"/>
            <family val="2"/>
          </rPr>
          <t>In dieser Spalte Produktnamen und Kostenarten eingeben.</t>
        </r>
      </text>
    </comment>
    <comment ref="D6" authorId="0" shapeId="0">
      <text>
        <r>
          <rPr>
            <b/>
            <sz val="8"/>
            <color indexed="81"/>
            <rFont val="Tahoma"/>
            <family val="2"/>
          </rPr>
          <t>In dieser Spalte Jahresplanwerte für Umsatz und Kosten eingeben.</t>
        </r>
      </text>
    </comment>
    <comment ref="E6" authorId="0" shapeId="0">
      <text>
        <r>
          <rPr>
            <b/>
            <sz val="8"/>
            <color indexed="81"/>
            <rFont val="Tahoma"/>
            <family val="2"/>
          </rPr>
          <t xml:space="preserve">In dieser Spalte schlechtere Werte für Umsätze und Kosten als in Ursprungsplanung eingeben. TIPP: Nicht gleichzeitig mehr als 3-5 Positionen ändern, um Veränderungen besser nachvollziehen zu können. </t>
        </r>
      </text>
    </comment>
    <comment ref="F6" authorId="0" shapeId="0">
      <text>
        <r>
          <rPr>
            <b/>
            <sz val="8"/>
            <color indexed="81"/>
            <rFont val="Tahoma"/>
            <family val="2"/>
          </rPr>
          <t xml:space="preserve">In dieser Spalte bessere Werte für Umsätze und Kosten als in Ursprungsplanung eingeben. TIPP: Nicht gleichzeitig mehr als 3-5 Positionen ändern, um Veränderungen besser nachvollziehen zu können. </t>
        </r>
      </text>
    </comment>
    <comment ref="G6" authorId="0" shapeId="0">
      <text>
        <r>
          <rPr>
            <b/>
            <sz val="8"/>
            <color indexed="81"/>
            <rFont val="Tahoma"/>
            <family val="2"/>
          </rPr>
          <t>In dieser Spalte spezifische Risiken je Position in Stichworten festhalten.</t>
        </r>
      </text>
    </comment>
    <comment ref="H6" authorId="0" shapeId="0">
      <text>
        <r>
          <rPr>
            <b/>
            <sz val="8"/>
            <color indexed="81"/>
            <rFont val="Tahoma"/>
            <family val="2"/>
          </rPr>
          <t>In dieser Spalte besondere Chancen je Position  in Stichworten festhalten.</t>
        </r>
      </text>
    </comment>
    <comment ref="B31" authorId="0" shapeId="0">
      <text>
        <r>
          <rPr>
            <b/>
            <sz val="8"/>
            <color indexed="81"/>
            <rFont val="Tahoma"/>
            <family val="2"/>
          </rPr>
          <t>Hier zu behandelnden Punkt eingeben.</t>
        </r>
      </text>
    </comment>
    <comment ref="D31" authorId="0" shapeId="0">
      <text>
        <r>
          <rPr>
            <b/>
            <sz val="8"/>
            <color indexed="81"/>
            <rFont val="Tahoma"/>
            <family val="2"/>
          </rPr>
          <t xml:space="preserve">Hier genauere Beschreibung der Risiken und Chancen eingeben. </t>
        </r>
      </text>
    </comment>
  </commentList>
</comments>
</file>

<file path=xl/comments5.xml><?xml version="1.0" encoding="utf-8"?>
<comments xmlns="http://schemas.openxmlformats.org/spreadsheetml/2006/main">
  <authors>
    <author>Erichsen</author>
    <author>JuelgH</author>
  </authors>
  <commentList>
    <comment ref="H2" authorId="0" shapeId="0">
      <text>
        <r>
          <rPr>
            <b/>
            <sz val="8"/>
            <color indexed="81"/>
            <rFont val="Tahoma"/>
            <family val="2"/>
          </rPr>
          <t>Hier das erste Jahr Ihrer Planung bzw. das erste Betrachtungsjahr eingeben.</t>
        </r>
      </text>
    </comment>
    <comment ref="D6" authorId="1" shapeId="0">
      <text>
        <r>
          <rPr>
            <sz val="8"/>
            <color indexed="81"/>
            <rFont val="Tahoma"/>
            <family val="2"/>
          </rPr>
          <t>Die Beträge dieser Zeile werden vom Arbeitsblatt "Szenarien Planung" übernommen.</t>
        </r>
      </text>
    </comment>
    <comment ref="G6" authorId="0" shapeId="0">
      <text>
        <r>
          <rPr>
            <b/>
            <sz val="8"/>
            <color indexed="81"/>
            <rFont val="Tahoma"/>
            <family val="2"/>
          </rPr>
          <t>In dieser Spalte spezifische Risiken je Position in Stichworten festhalten.</t>
        </r>
      </text>
    </comment>
    <comment ref="H6" authorId="0" shapeId="0">
      <text>
        <r>
          <rPr>
            <b/>
            <sz val="8"/>
            <color indexed="81"/>
            <rFont val="Tahoma"/>
            <family val="2"/>
          </rPr>
          <t>In dieser Spalte besondere Chancen je Position  in Stichworten festhalten.</t>
        </r>
      </text>
    </comment>
    <comment ref="C7" authorId="0" shapeId="0">
      <text>
        <r>
          <rPr>
            <b/>
            <sz val="8"/>
            <color indexed="81"/>
            <rFont val="Tahoma"/>
            <family val="2"/>
          </rPr>
          <t>Hier Bezeichnungen für Ein- und Auszahlungsmöglichkeiten sowie Deckungspotenziale eingeben.</t>
        </r>
      </text>
    </comment>
    <comment ref="D7" authorId="0" shapeId="0">
      <text>
        <r>
          <rPr>
            <b/>
            <sz val="8"/>
            <color indexed="81"/>
            <rFont val="Tahoma"/>
            <family val="2"/>
          </rPr>
          <t>In dieser Spalte die Planwerte für Ein- und Auszahlungen sowie Deckungsmöglichkeiten eingeben.</t>
        </r>
      </text>
    </comment>
    <comment ref="E7" authorId="0" shapeId="0">
      <text>
        <r>
          <rPr>
            <b/>
            <sz val="8"/>
            <color indexed="81"/>
            <rFont val="Tahoma"/>
            <family val="2"/>
          </rPr>
          <t>In dieser Spalte die schlechteren Werte für Ein- und Auszahlungen sowie Deckungsmöglichkeiten eingeben.</t>
        </r>
      </text>
    </comment>
    <comment ref="F7" authorId="0" shapeId="0">
      <text>
        <r>
          <rPr>
            <b/>
            <sz val="8"/>
            <color indexed="81"/>
            <rFont val="Tahoma"/>
            <family val="2"/>
          </rPr>
          <t>In dieser Spalte die besseren Werte für Ein- und Auszahlungen sowie Deckungsmöglichkeiten eingeben.</t>
        </r>
      </text>
    </comment>
    <comment ref="D14" authorId="1" shapeId="0">
      <text>
        <r>
          <rPr>
            <sz val="8"/>
            <color indexed="81"/>
            <rFont val="Tahoma"/>
            <family val="2"/>
          </rPr>
          <t>Die Beträge dieser Zeile werden vom Arbeitsblatt "Szenarien Planung" übernommen.</t>
        </r>
      </text>
    </comment>
    <comment ref="B35" authorId="0" shapeId="0">
      <text>
        <r>
          <rPr>
            <b/>
            <sz val="8"/>
            <color indexed="81"/>
            <rFont val="Tahoma"/>
            <family val="2"/>
          </rPr>
          <t>Hier zu behandelnden Punkt eingeben.</t>
        </r>
      </text>
    </comment>
    <comment ref="D35" authorId="0" shapeId="0">
      <text>
        <r>
          <rPr>
            <b/>
            <sz val="8"/>
            <color indexed="81"/>
            <rFont val="Tahoma"/>
            <family val="2"/>
          </rPr>
          <t xml:space="preserve">Hier genauere Beschreibung der Risiken und Chancen eingeben. </t>
        </r>
      </text>
    </comment>
  </commentList>
</comments>
</file>

<file path=xl/sharedStrings.xml><?xml version="1.0" encoding="utf-8"?>
<sst xmlns="http://schemas.openxmlformats.org/spreadsheetml/2006/main" count="272" uniqueCount="235">
  <si>
    <t>Verfügbare Tabellen</t>
  </si>
  <si>
    <t>Anwenderhilfe für Excel</t>
  </si>
  <si>
    <t>Vollbild</t>
  </si>
  <si>
    <t>Titel</t>
  </si>
  <si>
    <t>Kopf- und Fußzeile bearbeiten</t>
  </si>
  <si>
    <t xml:space="preserve">fest, welchen Eintrag Sie in der Kopf- oder Fußzeile haben möchten. </t>
  </si>
  <si>
    <t>Sie haben die Möglichkeit, die Kopf- und Fußzeilendefinitionen für die aktive Tabelle bzw. für</t>
  </si>
  <si>
    <t>alle Tabellen der aktiven Arbeitsmappe einzufügen.</t>
  </si>
  <si>
    <r>
      <t xml:space="preserve">Über die Schaltfläche </t>
    </r>
    <r>
      <rPr>
        <b/>
        <sz val="10"/>
        <rFont val="Arial"/>
        <family val="2"/>
      </rPr>
      <t>Initialisieren</t>
    </r>
    <r>
      <rPr>
        <sz val="10"/>
        <rFont val="Arial"/>
        <family val="2"/>
      </rPr>
      <t xml:space="preserve"> löschen Sie alle Kopf- und Fußzeileneinträge der aktiven</t>
    </r>
  </si>
  <si>
    <t>Tabelle bzw. aller Tabellen der aktiven Arbeitsmappe.</t>
  </si>
  <si>
    <t>Für die Festlegung der Kopf- und Fußzeileneinträge stehen Ihnen zwei Register zur Verfügung.</t>
  </si>
  <si>
    <t>Über diesen Menübefehl stellen Sie die Vollbildansicht von Excel ein. Bei dieser Ansicht werden</t>
  </si>
  <si>
    <t>zu beenden.</t>
  </si>
  <si>
    <r>
      <t xml:space="preserve">alle Symbolleisten temporär ausgeblendet. Drücken Sie die Taste </t>
    </r>
    <r>
      <rPr>
        <b/>
        <sz val="10"/>
        <rFont val="Arial"/>
        <family val="2"/>
      </rPr>
      <t>ESC</t>
    </r>
    <r>
      <rPr>
        <sz val="10"/>
        <rFont val="Arial"/>
      </rPr>
      <t>, um diese Vollbildansicht</t>
    </r>
  </si>
  <si>
    <t>Normalansicht</t>
  </si>
  <si>
    <t xml:space="preserve">Über diesen Menübefehl stellen Sie die Normalansicht von Excel ein. </t>
  </si>
  <si>
    <t>Die Funktionen</t>
  </si>
  <si>
    <t>Zeilen- und Spaltenköpfe</t>
  </si>
  <si>
    <t>ausschalten. Dabei wird bei jedem Tabellenwechsel geprüft, wie der momentane Status der</t>
  </si>
  <si>
    <t>gesetzt oder weggenommen.</t>
  </si>
  <si>
    <t>Gitternetz</t>
  </si>
  <si>
    <t>Dabei wird bei jedem Tabellenwechsel geprüft, wie der momentane Status des Gitternetzes ist.</t>
  </si>
  <si>
    <t>direkt in die Seitenansicht wechseln, um die Ergebnisse zu kontrollieren.</t>
  </si>
  <si>
    <t>So bedienen Sie das Tool</t>
  </si>
  <si>
    <t>Navigation</t>
  </si>
  <si>
    <t>zurück zum Anfang dieser Seite</t>
  </si>
  <si>
    <t>Blattschutz/Anpassen der Lösung</t>
  </si>
  <si>
    <t>So können Sie von jeder beliebigen Position in der Arbeitsmappe auf ein anderes Tabellenblatt wechseln.</t>
  </si>
  <si>
    <t>Listenfeld nutzen. Außerdem können Sie bei eingeblendetem Blattregister den Reiter der jeweiligen Tabelle anklicken.</t>
  </si>
  <si>
    <t>Ihre Dokumenteigenschaften füllen, die dann als Grundlage für die Kopf- und Fußzeileneinträge dienen.</t>
  </si>
  <si>
    <t xml:space="preserve">Über das Kontrollkästchen links unten im Dialog können Sie nach dem Einrichten der Kopf- und Fußzeilen </t>
  </si>
  <si>
    <r>
      <t>einfügen</t>
    </r>
    <r>
      <rPr>
        <sz val="10"/>
        <rFont val="Arial"/>
      </rPr>
      <t xml:space="preserve"> auf der Startseite erledigen; Sie können mehrere Blätter gleichzeitig einfügen und</t>
    </r>
  </si>
  <si>
    <t>die gewünschte Anzahl mit Hilfe des Drehfelds vorgeben.</t>
  </si>
  <si>
    <t xml:space="preserve">zum Teil mit einem Objektschutz versehen. Die vorgegebenen Inhalte der Zellen und Textfelder sowie die Formatierungen </t>
  </si>
  <si>
    <t xml:space="preserve">Weitere Hinweise zu den Besonderheiten der jeweiligen Lösung entnehmen Sie dem Blatt So bedienen Sie das Tool. </t>
  </si>
  <si>
    <r>
      <t xml:space="preserve">Der folgende Dialog bietet Ihnen Funktionen, die Sie über die Excel-Standardfunktion </t>
    </r>
    <r>
      <rPr>
        <b/>
        <sz val="10"/>
        <rFont val="Arial"/>
        <family val="2"/>
      </rPr>
      <t>Kopf-/Fußzeile</t>
    </r>
    <r>
      <rPr>
        <sz val="10"/>
        <rFont val="Arial"/>
        <family val="2"/>
      </rPr>
      <t xml:space="preserve"> im</t>
    </r>
  </si>
  <si>
    <r>
      <t xml:space="preserve">Menü </t>
    </r>
    <r>
      <rPr>
        <b/>
        <sz val="10"/>
        <rFont val="Arial"/>
        <family val="2"/>
      </rPr>
      <t xml:space="preserve">Datei </t>
    </r>
    <r>
      <rPr>
        <b/>
        <sz val="10"/>
        <rFont val="Symbol"/>
        <family val="1"/>
        <charset val="2"/>
      </rPr>
      <t xml:space="preserve">® </t>
    </r>
    <r>
      <rPr>
        <b/>
        <sz val="10"/>
        <rFont val="Arial"/>
        <family val="2"/>
      </rPr>
      <t>Seite</t>
    </r>
    <r>
      <rPr>
        <sz val="10"/>
        <rFont val="Arial"/>
        <family val="2"/>
      </rPr>
      <t xml:space="preserve"> </t>
    </r>
    <r>
      <rPr>
        <b/>
        <sz val="10"/>
        <rFont val="Arial"/>
        <family val="2"/>
      </rPr>
      <t>einrichten</t>
    </r>
    <r>
      <rPr>
        <sz val="10"/>
        <rFont val="Arial"/>
        <family val="2"/>
      </rPr>
      <t xml:space="preserve"> nicht einstellen können. </t>
    </r>
  </si>
  <si>
    <r>
      <t xml:space="preserve">Mit einem Klick auf die Schaltfläche </t>
    </r>
    <r>
      <rPr>
        <b/>
        <sz val="10"/>
        <rFont val="Arial"/>
        <family val="2"/>
      </rPr>
      <t>Dokumenteigenschaften eintragen</t>
    </r>
    <r>
      <rPr>
        <sz val="10"/>
        <rFont val="Arial"/>
        <family val="2"/>
      </rPr>
      <t xml:space="preserve"> (Abb. links oben) können Sie vorab</t>
    </r>
  </si>
  <si>
    <r>
      <t xml:space="preserve">können Sie jedoch an Ihre Erfordernisse anpassen. Heben Sie den Blattschutz über </t>
    </r>
    <r>
      <rPr>
        <b/>
        <sz val="10"/>
        <rFont val="Arial"/>
        <family val="2"/>
      </rPr>
      <t xml:space="preserve">Extras </t>
    </r>
    <r>
      <rPr>
        <b/>
        <sz val="10"/>
        <rFont val="Symbol"/>
        <family val="1"/>
        <charset val="2"/>
      </rPr>
      <t xml:space="preserve">® </t>
    </r>
    <r>
      <rPr>
        <b/>
        <sz val="10"/>
        <rFont val="Arial"/>
        <family val="2"/>
      </rPr>
      <t>Schutz</t>
    </r>
    <r>
      <rPr>
        <b/>
        <sz val="10"/>
        <rFont val="Symbol"/>
        <family val="1"/>
        <charset val="2"/>
      </rPr>
      <t xml:space="preserve"> ®  </t>
    </r>
    <r>
      <rPr>
        <b/>
        <sz val="10"/>
        <rFont val="Arial"/>
        <family val="2"/>
      </rPr>
      <t xml:space="preserve">Blattschutz </t>
    </r>
    <r>
      <rPr>
        <sz val="10"/>
        <rFont val="Arial"/>
        <family val="2"/>
      </rPr>
      <t>auf.</t>
    </r>
  </si>
  <si>
    <r>
      <t xml:space="preserve">Alternativ dazu können Sie im </t>
    </r>
    <r>
      <rPr>
        <b/>
        <sz val="10"/>
        <rFont val="Arial"/>
        <family val="2"/>
      </rPr>
      <t>Haufe</t>
    </r>
    <r>
      <rPr>
        <sz val="10"/>
        <rFont val="Arial"/>
        <family val="2"/>
      </rPr>
      <t xml:space="preserve">-Menü den Befehl </t>
    </r>
    <r>
      <rPr>
        <b/>
        <sz val="10"/>
        <rFont val="Arial"/>
        <family val="2"/>
      </rPr>
      <t>Blattschutz Tabelle schützen/Tabelle entsperren</t>
    </r>
    <r>
      <rPr>
        <sz val="10"/>
        <rFont val="Arial"/>
        <family val="2"/>
      </rPr>
      <t xml:space="preserve"> wählen. </t>
    </r>
  </si>
  <si>
    <r>
      <t xml:space="preserve">Über den Befehl </t>
    </r>
    <r>
      <rPr>
        <b/>
        <sz val="10"/>
        <rFont val="Arial"/>
        <family val="2"/>
      </rPr>
      <t xml:space="preserve">Haufe Mediengruppe </t>
    </r>
    <r>
      <rPr>
        <b/>
        <sz val="10"/>
        <rFont val="Symbol"/>
        <family val="1"/>
        <charset val="2"/>
      </rPr>
      <t xml:space="preserve">® </t>
    </r>
    <r>
      <rPr>
        <b/>
        <sz val="10"/>
        <rFont val="Arial"/>
        <family val="2"/>
      </rPr>
      <t>Navigation</t>
    </r>
    <r>
      <rPr>
        <sz val="10"/>
        <rFont val="Arial"/>
      </rPr>
      <t xml:space="preserve"> rufen Sie eine Liste mit den verfügbaren Tabellen im Dokument auf. </t>
    </r>
  </si>
  <si>
    <r>
      <t>Alternativ dazu können Sie über diese Schaltfläche</t>
    </r>
    <r>
      <rPr>
        <b/>
        <sz val="10"/>
        <rFont val="Arial"/>
        <family val="2"/>
      </rPr>
      <t xml:space="preserve">                         </t>
    </r>
    <r>
      <rPr>
        <sz val="10"/>
        <rFont val="Arial"/>
        <family val="2"/>
      </rPr>
      <t>zurück zur Startseite springen und dort das</t>
    </r>
  </si>
  <si>
    <t>Aktivieren Sie das gewünschte Positionskontrollkästchen und legen Sie über eine Optionsschaltfläche</t>
  </si>
  <si>
    <t>Mit Hilfe dieses Menübefehls können Sie die Anzeige der Blattregister ein- und ausschalten.</t>
  </si>
  <si>
    <t>Mit Hilfe dieses Menübefehls können Sie die Anzeige der Zeilen- und Spaltenköpfe ein- und</t>
  </si>
  <si>
    <t>Zeilen- und Spaltenköpfe ist. Dementsprechend wird das Häkchen vor dem Menübefehl</t>
  </si>
  <si>
    <t>Mit Hilfe dieses Menübefehls können Sie die Anzeige des Gitternetzes ein- und ausschalten.</t>
  </si>
  <si>
    <t>Dementsprechend wird das Häkchen vor dem Menübefehl gesetzt oder weggenommen.</t>
  </si>
  <si>
    <t xml:space="preserve">Um Textfelder und Grafikobjekte vor dem Löschen oder Verschieben zu schützen, sind die Haufe-Businesslösungen </t>
  </si>
  <si>
    <t>Blattregister/Blätter einfügen</t>
  </si>
  <si>
    <t>Über diesen Menübefehl rufen Sie einen Dialog auf, in dem Sie Ihre Kopf- und Fußzeilen einstellen können.</t>
  </si>
  <si>
    <r>
      <t xml:space="preserve">Wenn Sie neue Blätter einfügen möchten, können Sie dies mit Hilfe der Schaltfläche </t>
    </r>
    <r>
      <rPr>
        <b/>
        <sz val="10"/>
        <rFont val="Arial"/>
        <family val="2"/>
      </rPr>
      <t>Tabellen</t>
    </r>
  </si>
  <si>
    <t>Businessplan</t>
  </si>
  <si>
    <t>Seite:</t>
  </si>
  <si>
    <t>Jahr:</t>
  </si>
  <si>
    <t>Die wichtigsten Zahlen</t>
  </si>
  <si>
    <t>Zahl1</t>
  </si>
  <si>
    <t>Zahl2</t>
  </si>
  <si>
    <t>Zahl3</t>
  </si>
  <si>
    <t>Zahl4</t>
  </si>
  <si>
    <t>Zahl5</t>
  </si>
  <si>
    <t>Zahl6</t>
  </si>
  <si>
    <t>Zahl7</t>
  </si>
  <si>
    <t>Zahl8</t>
  </si>
  <si>
    <t>Zahl9</t>
  </si>
  <si>
    <t>Zahl10</t>
  </si>
  <si>
    <t>Anlagen</t>
  </si>
  <si>
    <t>Bezeichnung 1</t>
  </si>
  <si>
    <t>Bezeichnung 6</t>
  </si>
  <si>
    <t>Bezeichnung 2</t>
  </si>
  <si>
    <t>Bezeichnung 7</t>
  </si>
  <si>
    <t>Bezeichnung 3</t>
  </si>
  <si>
    <t>Bezeichnung 8</t>
  </si>
  <si>
    <t>Bezeichnung 4</t>
  </si>
  <si>
    <t>Bezeichnung 9</t>
  </si>
  <si>
    <t>Bezeichnung 5</t>
  </si>
  <si>
    <t>Bezeichnung 10</t>
  </si>
  <si>
    <t>Plan-Gewinn- und Verlustrechnung</t>
  </si>
  <si>
    <t>Ertrag</t>
  </si>
  <si>
    <t>Umsatzerlöse</t>
  </si>
  <si>
    <t>Sonstige Erträge</t>
  </si>
  <si>
    <t>weitere Position</t>
  </si>
  <si>
    <t>Summe Erträge</t>
  </si>
  <si>
    <t>Aufwand</t>
  </si>
  <si>
    <t>Personal</t>
  </si>
  <si>
    <t>Material</t>
  </si>
  <si>
    <t>Mieten</t>
  </si>
  <si>
    <t>Abschreibungen</t>
  </si>
  <si>
    <t>Sonstiger Aufwand</t>
  </si>
  <si>
    <t>Summe Aufwand</t>
  </si>
  <si>
    <t>Operativer Erfolg</t>
  </si>
  <si>
    <t>Zinserträge</t>
  </si>
  <si>
    <t>Zinsaufwand</t>
  </si>
  <si>
    <t xml:space="preserve">Steuern </t>
  </si>
  <si>
    <t>Jahresüberschuss</t>
  </si>
  <si>
    <t>davon in Rücklagen einstellen</t>
  </si>
  <si>
    <t>Gewinn/Verlust</t>
  </si>
  <si>
    <t>Plan-Cashflow</t>
  </si>
  <si>
    <t xml:space="preserve">    Jahresüberschuss</t>
  </si>
  <si>
    <t xml:space="preserve"> + Abschreibungen</t>
  </si>
  <si>
    <t xml:space="preserve"> + Zuführung zu Rückstellungen</t>
  </si>
  <si>
    <t xml:space="preserve">  - Investitionen</t>
  </si>
  <si>
    <t xml:space="preserve"> = Cashflow</t>
  </si>
  <si>
    <t>Plan-Bilanz</t>
  </si>
  <si>
    <t>Vermögen/Aktiva</t>
  </si>
  <si>
    <t>Anlagevermögen</t>
  </si>
  <si>
    <t>Grundstücke und Gebäude</t>
  </si>
  <si>
    <t>Maschinen</t>
  </si>
  <si>
    <t>Fuhrpark</t>
  </si>
  <si>
    <t>Büroausstattung</t>
  </si>
  <si>
    <t>Sonstige</t>
  </si>
  <si>
    <t>Summe Anlagevermögen</t>
  </si>
  <si>
    <t>Umlaufvermögen</t>
  </si>
  <si>
    <t>Forderungen</t>
  </si>
  <si>
    <t>Vorräte und Lager</t>
  </si>
  <si>
    <t>Flüssige Mittel</t>
  </si>
  <si>
    <t>Summe Umlaufvermögen</t>
  </si>
  <si>
    <t>Bilanzsumme</t>
  </si>
  <si>
    <t>Kapital/Passiva</t>
  </si>
  <si>
    <t>Eigenkapital</t>
  </si>
  <si>
    <t>Stammkapital/Einzahlungen</t>
  </si>
  <si>
    <t>Rücklagen (aus Jahresüberschuss)</t>
  </si>
  <si>
    <t>Gewinn</t>
  </si>
  <si>
    <t>Summe Eigenkapital</t>
  </si>
  <si>
    <t>Verbindlichkeiten</t>
  </si>
  <si>
    <t>Langfristige Verbindlichkeiten</t>
  </si>
  <si>
    <t>Darlehen</t>
  </si>
  <si>
    <t>Hypotheken</t>
  </si>
  <si>
    <t>Sonstige Verbindlichkeiten</t>
  </si>
  <si>
    <t>Summe langfristige Verbindlichkeiten</t>
  </si>
  <si>
    <t>Kurzfristige Verbindlichkeiten</t>
  </si>
  <si>
    <t>Verbindlichkeiten (Kreditoren)</t>
  </si>
  <si>
    <t>Kontokorrentkredit</t>
  </si>
  <si>
    <t>Summe kurzfristige Verbindlichkeiten</t>
  </si>
  <si>
    <t>Summe Verbindlichkeiten</t>
  </si>
  <si>
    <t>Szenarienrechner</t>
  </si>
  <si>
    <t>Unternehmensplanung</t>
  </si>
  <si>
    <t>Real-Case</t>
  </si>
  <si>
    <t>Worst-Case</t>
  </si>
  <si>
    <t>Best-Case</t>
  </si>
  <si>
    <t>Risken</t>
  </si>
  <si>
    <t>Chancen</t>
  </si>
  <si>
    <t>A. Umsatzplanung</t>
  </si>
  <si>
    <t>Produkt 1</t>
  </si>
  <si>
    <t>Starke Konkurrenz mgl.</t>
  </si>
  <si>
    <t>Höh. Kundennutzen d. Weiterentw.</t>
  </si>
  <si>
    <t>Produkt 2</t>
  </si>
  <si>
    <t>Innovation m. schlechterem Start</t>
  </si>
  <si>
    <t>wie Worst Case</t>
  </si>
  <si>
    <t>Produkt 3</t>
  </si>
  <si>
    <t>Produkt 4</t>
  </si>
  <si>
    <t>Sonstige Einnahmen</t>
  </si>
  <si>
    <t>Summe Umsätze</t>
  </si>
  <si>
    <t>B. Kostenplanung</t>
  </si>
  <si>
    <t>Ggf. 1 Einstellung erforderlich</t>
  </si>
  <si>
    <t>Rohstoffpreise erhöhen sich</t>
  </si>
  <si>
    <t>neue Lieferanten, Materialien</t>
  </si>
  <si>
    <t>Energien</t>
  </si>
  <si>
    <t>Stromkostenerhöhung</t>
  </si>
  <si>
    <t>Kommunikation</t>
  </si>
  <si>
    <t>IT-Service</t>
  </si>
  <si>
    <t xml:space="preserve">Werbung </t>
  </si>
  <si>
    <t>wg. Umsatzrückgang + 10%</t>
  </si>
  <si>
    <t xml:space="preserve">wie Worst Case </t>
  </si>
  <si>
    <t>Reise, Bewirtung</t>
  </si>
  <si>
    <t>KFZ</t>
  </si>
  <si>
    <t>Büromaterial</t>
  </si>
  <si>
    <t>Abgaben, Gebühren, Steuern</t>
  </si>
  <si>
    <t>wg. schlechtem Ergebnis ger. Steu.</t>
  </si>
  <si>
    <t>wg. gutem Ergebnis höh. Steuern</t>
  </si>
  <si>
    <t>Sonstiges</t>
  </si>
  <si>
    <t>Summe Kosten</t>
  </si>
  <si>
    <t>Summe Ergebnis</t>
  </si>
  <si>
    <t>FAZIT: Hohes Risiko</t>
  </si>
  <si>
    <t>Ergänzende Bemerkungen zu den größten Veränderungen:</t>
  </si>
  <si>
    <t>Umsatz Produkt 1, Worst-Case</t>
  </si>
  <si>
    <t>Je nach Marktwachstum ist mit dem Eintritt großer Einzelhändler/-ketten zu rechnen. Hierdurch ist zumindest in den ersten zwei Jahren ein starker Preisverfall wahrscheinlich, bis sich der Servicegedanke wieder durchsetzt.</t>
  </si>
  <si>
    <t>Personalkosten, Worst-Case</t>
  </si>
  <si>
    <t>Material, Worst-Case</t>
  </si>
  <si>
    <t>Maßnahmen, Worst-Case</t>
  </si>
  <si>
    <t xml:space="preserve">Erhöhung Werbevolumen, um Bekanntheitsgrad zu steigern und Alleinstellungsmerkmale noch deutlicher heraus zu stellen. Ab sofort Suche nach neuen Materialien, Lieferanten. Produktverbesserungen/Innvoationen sofort anstossen. </t>
  </si>
  <si>
    <t>Liquiditätsplanung</t>
  </si>
  <si>
    <t>A. Einzahlungen</t>
  </si>
  <si>
    <t>Summe Umsatzerlöse</t>
  </si>
  <si>
    <t>s. Veränderungen Planung</t>
  </si>
  <si>
    <t>Zinsen/Dividenden</t>
  </si>
  <si>
    <t>Verkauf v. Wertpapieren f. Deckung</t>
  </si>
  <si>
    <t>Zukauf von Werpapieren</t>
  </si>
  <si>
    <t>Einzahlungen Gesellschafter</t>
  </si>
  <si>
    <t>Vermögensverkäufe</t>
  </si>
  <si>
    <t>allg. Preisrisiken für gebr. Anlagegü.</t>
  </si>
  <si>
    <t>hochw. Güter ermöglichen h.Preise</t>
  </si>
  <si>
    <t>Andere Einzahlungen</t>
  </si>
  <si>
    <t>Summe Einzahlungen</t>
  </si>
  <si>
    <t>B. Auszahlungen</t>
  </si>
  <si>
    <t>Summe Kosten (ohne AfA)</t>
  </si>
  <si>
    <t>s. Veränderung Planung</t>
  </si>
  <si>
    <t>Investitionen</t>
  </si>
  <si>
    <t>Kostenrisiken für EDV-Projekt</t>
  </si>
  <si>
    <t>ggf.positive Verhandlung mit Anbiet.</t>
  </si>
  <si>
    <t>Schuldentilgung</t>
  </si>
  <si>
    <t>fehlende Mittel für gepl. Tilgung</t>
  </si>
  <si>
    <t>Entnahmen Gesellschafter</t>
  </si>
  <si>
    <t>Verzicht Gesellschafter wg. wirt.Sit</t>
  </si>
  <si>
    <t>Zinszahlungen</t>
  </si>
  <si>
    <t>höh. Zinsen wg. geringerer Tilgung</t>
  </si>
  <si>
    <t>niedrigere Zinsen wg.h.Tilgung</t>
  </si>
  <si>
    <t>Andere Auszahlungen</t>
  </si>
  <si>
    <t>C. Deckungsmöglichkeiten</t>
  </si>
  <si>
    <t>Kreditlinie (max. 350 000 EUR)</t>
  </si>
  <si>
    <t>Volle Ausnutzung für Deckung</t>
  </si>
  <si>
    <t>Sonderzuführung Gesellschafter</t>
  </si>
  <si>
    <t>Bereitschaft f. Sonderz. prüfen!</t>
  </si>
  <si>
    <t>Verkauf Wertpapiere</t>
  </si>
  <si>
    <t>ca. 50% des Bestands, mit 20% Abschlag</t>
  </si>
  <si>
    <t>Andere Deckungsmöglichkeiten</t>
  </si>
  <si>
    <t>Summe flüssige Mittel</t>
  </si>
  <si>
    <t>FAZIT: Hoh.L.Risiko,Sonderz.fraglich!</t>
  </si>
  <si>
    <t>Liqidität</t>
  </si>
  <si>
    <t>Umsatz und Kosten</t>
  </si>
  <si>
    <t>siehe Planung</t>
  </si>
  <si>
    <t>Einzahlungen: Zinsen/Dividenden, Auszahlungen: Verkauf Wertpapiere</t>
  </si>
  <si>
    <t>Geringe Zinseinnahmen durch Verkauf von rd. 50% aller Papiere. Verkaufspreis angesetzt ca. 20% unter aktuellem Kurswert</t>
  </si>
  <si>
    <t>Deckungsmöglichkeiten, Kreditlinie, Sonderzahlung</t>
  </si>
  <si>
    <t>für Ausnutzung Kreditlinie frühzeitig Bank ansprechen. Sonderzahlung auf Versammlung ansprechen und Bereitschaft sowie Verteilung regeln.</t>
  </si>
  <si>
    <t>weitere Maßnahmen zur Liquiditätsicherung</t>
  </si>
  <si>
    <t>ggf. vollständiger Verkauf der Wertpapiere und Gespräche über Erweiterung Kreditlinie auf 400 000 Euro prüfen, dafür Sonderzahlung evtl. streichen. Entscheidung frühestens ab Mai erforderlich.</t>
  </si>
  <si>
    <r>
      <t xml:space="preserve">Kapitelname </t>
    </r>
    <r>
      <rPr>
        <sz val="10"/>
        <rFont val="Arial"/>
        <family val="2"/>
      </rPr>
      <t>(z.B. Markt/Kunden, Finanzkonzept etc.)</t>
    </r>
  </si>
  <si>
    <r>
      <t xml:space="preserve">Kernaussagen </t>
    </r>
    <r>
      <rPr>
        <sz val="10"/>
        <rFont val="Arial"/>
        <family val="2"/>
      </rPr>
      <t>(z.B. Inhalt, Strategien, Ziele)</t>
    </r>
  </si>
  <si>
    <r>
      <t xml:space="preserve">Bisherige Entwicklung </t>
    </r>
    <r>
      <rPr>
        <sz val="10"/>
        <rFont val="Arial"/>
        <family val="2"/>
      </rPr>
      <t>(z.B. Umsatzentwicklung bis heute)</t>
    </r>
  </si>
  <si>
    <r>
      <t>Geplante künftige Entwicklung</t>
    </r>
    <r>
      <rPr>
        <sz val="10"/>
        <rFont val="Arial"/>
        <family val="2"/>
      </rPr>
      <t xml:space="preserve"> (z.B. Wachstumsraten, Veränderungen, Expansion)</t>
    </r>
  </si>
  <si>
    <r>
      <t>Immaterielles Vermögen</t>
    </r>
    <r>
      <rPr>
        <sz val="9"/>
        <rFont val="Arial"/>
        <family val="2"/>
      </rPr>
      <t xml:space="preserve"> </t>
    </r>
    <r>
      <rPr>
        <sz val="8"/>
        <rFont val="Arial"/>
        <family val="2"/>
      </rPr>
      <t>(gekaufte Software, Rechte, Lizenzen)</t>
    </r>
  </si>
  <si>
    <t>Jörgen Erichsen, Leverkusen</t>
  </si>
  <si>
    <t xml:space="preserve">Personalplanung erfolgte auf Basis von 1.650 Stunden/Jahr. Bei hohen Ausfallzeiten und Ausweitung der Servicearbeiten ist eine weitere Person erfroderlich. </t>
  </si>
  <si>
    <t xml:space="preserve">Im momentanen wirtschaftlichen Weltklima ist eine Erhöhung der Rohstoffpreise, Kupfer, Nickel, wahrscheinlich. Je nach Dauer und Preiswachstum ist mit Auswirkungen von von etwa 50.000 EUR/Jahr zu rechnen.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</si>
</sst>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_)"/>
    <numFmt numFmtId="212" formatCode="#,##0_ ;[Red]\-#,##0\ "/>
  </numFmts>
  <fonts count="38" x14ac:knownFonts="1">
    <font>
      <sz val="10"/>
      <name val="Arial"/>
    </font>
    <font>
      <sz val="9"/>
      <name val="Arial"/>
      <family val="2"/>
    </font>
    <font>
      <b/>
      <sz val="9"/>
      <name val="Arial"/>
      <family val="2"/>
    </font>
    <font>
      <u/>
      <sz val="10"/>
      <color indexed="12"/>
      <name val="Arial"/>
      <family val="2"/>
    </font>
    <font>
      <b/>
      <sz val="10"/>
      <name val="Arial"/>
      <family val="2"/>
    </font>
    <font>
      <b/>
      <sz val="10"/>
      <color indexed="8"/>
      <name val="Arial"/>
      <family val="2"/>
    </font>
    <font>
      <sz val="10"/>
      <color indexed="8"/>
      <name val="Arial"/>
      <family val="2"/>
    </font>
    <font>
      <b/>
      <sz val="14"/>
      <name val="Arial"/>
      <family val="2"/>
    </font>
    <font>
      <b/>
      <sz val="20"/>
      <color indexed="9"/>
      <name val="Arial"/>
      <family val="2"/>
    </font>
    <font>
      <b/>
      <sz val="16"/>
      <color indexed="9"/>
      <name val="Arial"/>
      <family val="2"/>
    </font>
    <font>
      <b/>
      <sz val="14"/>
      <color indexed="9"/>
      <name val="Arial"/>
      <family val="2"/>
    </font>
    <font>
      <b/>
      <sz val="14"/>
      <color indexed="8"/>
      <name val="Arial"/>
      <family val="2"/>
    </font>
    <font>
      <b/>
      <sz val="12"/>
      <color indexed="8"/>
      <name val="Arial"/>
      <family val="2"/>
    </font>
    <font>
      <sz val="12"/>
      <name val="Arial"/>
      <family val="2"/>
    </font>
    <font>
      <sz val="12"/>
      <name val="Wingdings"/>
      <charset val="2"/>
    </font>
    <font>
      <b/>
      <sz val="10"/>
      <color indexed="23"/>
      <name val="Arial"/>
      <family val="2"/>
    </font>
    <font>
      <b/>
      <sz val="10"/>
      <name val="Arial"/>
      <family val="2"/>
    </font>
    <font>
      <sz val="10"/>
      <name val="Arial"/>
      <family val="2"/>
    </font>
    <font>
      <b/>
      <sz val="11"/>
      <name val="Arial"/>
      <family val="2"/>
    </font>
    <font>
      <b/>
      <sz val="10"/>
      <color indexed="16"/>
      <name val="Arial"/>
      <family val="2"/>
    </font>
    <font>
      <b/>
      <sz val="22"/>
      <color indexed="18"/>
      <name val="Arial"/>
      <family val="2"/>
    </font>
    <font>
      <b/>
      <sz val="10"/>
      <color indexed="18"/>
      <name val="Arial"/>
      <family val="2"/>
    </font>
    <font>
      <sz val="10"/>
      <color indexed="16"/>
      <name val="Arial"/>
      <family val="2"/>
    </font>
    <font>
      <b/>
      <sz val="11"/>
      <color indexed="18"/>
      <name val="Arial"/>
      <family val="2"/>
    </font>
    <font>
      <b/>
      <sz val="10"/>
      <name val="Symbol"/>
      <family val="1"/>
      <charset val="2"/>
    </font>
    <font>
      <b/>
      <sz val="20"/>
      <color indexed="62"/>
      <name val="Arial"/>
      <family val="2"/>
    </font>
    <font>
      <sz val="8"/>
      <name val="Arial"/>
      <family val="2"/>
    </font>
    <font>
      <b/>
      <sz val="14"/>
      <name val="Arial"/>
      <family val="2"/>
    </font>
    <font>
      <b/>
      <sz val="10"/>
      <color indexed="12"/>
      <name val="Arial"/>
      <family val="2"/>
    </font>
    <font>
      <b/>
      <sz val="12"/>
      <name val="Arial"/>
      <family val="2"/>
    </font>
    <font>
      <sz val="14"/>
      <name val="Arial"/>
      <family val="2"/>
    </font>
    <font>
      <b/>
      <sz val="9"/>
      <color indexed="12"/>
      <name val="Arial"/>
      <family val="2"/>
    </font>
    <font>
      <sz val="9"/>
      <name val="Arial"/>
      <family val="2"/>
    </font>
    <font>
      <b/>
      <sz val="8"/>
      <color indexed="81"/>
      <name val="Tahoma"/>
      <family val="2"/>
    </font>
    <font>
      <sz val="8"/>
      <color indexed="81"/>
      <name val="Tahoma"/>
      <family val="2"/>
    </font>
    <font>
      <sz val="12"/>
      <color indexed="18"/>
      <name val="Arial"/>
      <family val="2"/>
    </font>
    <font>
      <b/>
      <sz val="12"/>
      <color indexed="18"/>
      <name val="Arial"/>
      <family val="2"/>
    </font>
    <font>
      <sz val="8"/>
      <name val="Arial"/>
      <family val="2"/>
    </font>
  </fonts>
  <fills count="9">
    <fill>
      <patternFill patternType="none"/>
    </fill>
    <fill>
      <patternFill patternType="gray125"/>
    </fill>
    <fill>
      <patternFill patternType="solid">
        <fgColor indexed="32"/>
        <bgColor indexed="64"/>
      </patternFill>
    </fill>
    <fill>
      <patternFill patternType="solid">
        <fgColor indexed="56"/>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indexed="51"/>
        <bgColor indexed="64"/>
      </patternFill>
    </fill>
    <fill>
      <patternFill patternType="solid">
        <fgColor indexed="2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2">
    <xf numFmtId="0" fontId="0" fillId="0" borderId="0"/>
    <xf numFmtId="0" fontId="1" fillId="0" borderId="0">
      <alignment vertical="center"/>
    </xf>
    <xf numFmtId="0" fontId="2" fillId="0" borderId="0">
      <alignment vertical="center"/>
    </xf>
    <xf numFmtId="0" fontId="1" fillId="0" borderId="0">
      <alignment vertical="center" wrapText="1"/>
    </xf>
    <xf numFmtId="0" fontId="2" fillId="0" borderId="0">
      <alignment vertical="center" wrapText="1"/>
    </xf>
    <xf numFmtId="0" fontId="1" fillId="0" borderId="0"/>
    <xf numFmtId="0" fontId="3" fillId="0" borderId="0" applyNumberFormat="0" applyFill="0" applyBorder="0" applyAlignment="0" applyProtection="0">
      <alignment vertical="top"/>
      <protection locked="0"/>
    </xf>
    <xf numFmtId="178" fontId="4" fillId="1" borderId="0" applyAlignment="0" applyProtection="0"/>
    <xf numFmtId="49" fontId="4" fillId="0" borderId="0">
      <alignment horizontal="left" vertical="center"/>
    </xf>
    <xf numFmtId="0" fontId="5" fillId="0" borderId="0">
      <alignment vertical="center"/>
    </xf>
    <xf numFmtId="0" fontId="5" fillId="0" borderId="0">
      <alignment vertical="center" wrapText="1"/>
    </xf>
    <xf numFmtId="0" fontId="5" fillId="0" borderId="0">
      <alignment vertical="center"/>
    </xf>
    <xf numFmtId="0" fontId="6" fillId="0" borderId="0">
      <alignment vertical="center" wrapText="1"/>
    </xf>
    <xf numFmtId="0" fontId="7" fillId="0" borderId="0">
      <alignment horizontal="centerContinuous" vertical="center"/>
    </xf>
    <xf numFmtId="0" fontId="8" fillId="2" borderId="1">
      <alignment horizontal="left" vertical="center"/>
    </xf>
    <xf numFmtId="0" fontId="9" fillId="2" borderId="2">
      <alignment horizontal="right" vertical="center"/>
    </xf>
    <xf numFmtId="49" fontId="10" fillId="3" borderId="3" applyNumberFormat="0" applyFont="0" applyFill="0">
      <alignment horizontal="left" vertical="center"/>
    </xf>
    <xf numFmtId="0" fontId="11" fillId="0" borderId="0">
      <alignment vertical="center"/>
    </xf>
    <xf numFmtId="49" fontId="10" fillId="3" borderId="3">
      <alignment vertical="center"/>
    </xf>
    <xf numFmtId="0" fontId="12" fillId="0" borderId="0">
      <alignment vertical="center"/>
    </xf>
    <xf numFmtId="0" fontId="13" fillId="0" borderId="0"/>
    <xf numFmtId="0" fontId="14" fillId="4" borderId="0">
      <alignment horizontal="centerContinuous" vertical="center"/>
    </xf>
  </cellStyleXfs>
  <cellXfs count="194">
    <xf numFmtId="0" fontId="0" fillId="0" borderId="0" xfId="0"/>
    <xf numFmtId="0" fontId="0" fillId="5" borderId="0" xfId="0" applyFill="1"/>
    <xf numFmtId="0" fontId="15" fillId="0" borderId="0" xfId="0" applyFont="1" applyFill="1"/>
    <xf numFmtId="0" fontId="0" fillId="6" borderId="0" xfId="0" applyFill="1"/>
    <xf numFmtId="0" fontId="16" fillId="0" borderId="0" xfId="0" applyFont="1"/>
    <xf numFmtId="0" fontId="17" fillId="0" borderId="0" xfId="0" applyFont="1"/>
    <xf numFmtId="0" fontId="3" fillId="0" borderId="0" xfId="6" applyAlignment="1" applyProtection="1"/>
    <xf numFmtId="0" fontId="19" fillId="0" borderId="0" xfId="0" applyFont="1" applyAlignment="1">
      <alignment horizontal="left" indent="2"/>
    </xf>
    <xf numFmtId="0" fontId="3" fillId="0" borderId="0" xfId="6" applyAlignment="1" applyProtection="1">
      <alignment horizontal="left" indent="1"/>
    </xf>
    <xf numFmtId="0" fontId="21" fillId="0" borderId="0" xfId="0" applyFont="1" applyAlignment="1">
      <alignment horizontal="left" indent="2"/>
    </xf>
    <xf numFmtId="0" fontId="21" fillId="0" borderId="0" xfId="0" applyFont="1" applyAlignment="1">
      <alignment horizontal="left"/>
    </xf>
    <xf numFmtId="0" fontId="22" fillId="0" borderId="0" xfId="0" applyFont="1"/>
    <xf numFmtId="0" fontId="23" fillId="0" borderId="0" xfId="0" applyFont="1" applyAlignment="1">
      <alignment horizontal="left"/>
    </xf>
    <xf numFmtId="0" fontId="18" fillId="0" borderId="0" xfId="0" applyFont="1"/>
    <xf numFmtId="0" fontId="0" fillId="7" borderId="0" xfId="0" applyFill="1"/>
    <xf numFmtId="0" fontId="25" fillId="7" borderId="0" xfId="0" applyFont="1" applyFill="1"/>
    <xf numFmtId="0" fontId="3" fillId="0" borderId="0" xfId="6" quotePrefix="1" applyAlignment="1" applyProtection="1"/>
    <xf numFmtId="0" fontId="3" fillId="0" borderId="0" xfId="6" applyFont="1" applyAlignment="1" applyProtection="1">
      <alignment horizontal="left" indent="1"/>
    </xf>
    <xf numFmtId="0" fontId="0" fillId="0" borderId="4" xfId="0" applyBorder="1"/>
    <xf numFmtId="0" fontId="0" fillId="0" borderId="5" xfId="0" applyBorder="1"/>
    <xf numFmtId="0" fontId="0" fillId="0" borderId="6" xfId="0" applyBorder="1"/>
    <xf numFmtId="0" fontId="0" fillId="0" borderId="7" xfId="0" applyBorder="1"/>
    <xf numFmtId="0" fontId="27" fillId="0" borderId="1" xfId="0" applyFont="1" applyBorder="1"/>
    <xf numFmtId="0" fontId="0" fillId="0" borderId="8" xfId="0" applyBorder="1"/>
    <xf numFmtId="0" fontId="0" fillId="0" borderId="0" xfId="0" applyBorder="1"/>
    <xf numFmtId="0" fontId="16" fillId="0" borderId="1" xfId="0" applyFont="1" applyBorder="1" applyAlignment="1">
      <alignment horizontal="right"/>
    </xf>
    <xf numFmtId="0" fontId="16" fillId="0" borderId="1" xfId="0" applyFont="1" applyBorder="1"/>
    <xf numFmtId="0" fontId="0" fillId="0" borderId="9" xfId="0" applyBorder="1"/>
    <xf numFmtId="0" fontId="0" fillId="0" borderId="10" xfId="0" applyBorder="1"/>
    <xf numFmtId="0" fontId="0" fillId="0" borderId="11" xfId="0" applyBorder="1"/>
    <xf numFmtId="0" fontId="13" fillId="0" borderId="4" xfId="0" applyFont="1" applyBorder="1"/>
    <xf numFmtId="0" fontId="13" fillId="0" borderId="5" xfId="0" applyFont="1" applyBorder="1"/>
    <xf numFmtId="0" fontId="13" fillId="0" borderId="6" xfId="0" applyFont="1" applyBorder="1"/>
    <xf numFmtId="0" fontId="13" fillId="0" borderId="0" xfId="0" applyFont="1"/>
    <xf numFmtId="0" fontId="13" fillId="0" borderId="7" xfId="0" applyFont="1" applyBorder="1"/>
    <xf numFmtId="0" fontId="13" fillId="0" borderId="3" xfId="0" applyFont="1" applyBorder="1"/>
    <xf numFmtId="0" fontId="13" fillId="0" borderId="2" xfId="0" applyFont="1" applyBorder="1"/>
    <xf numFmtId="0" fontId="13" fillId="0" borderId="8" xfId="0" applyFont="1" applyBorder="1"/>
    <xf numFmtId="0" fontId="13" fillId="0" borderId="0" xfId="0" applyFont="1" applyBorder="1"/>
    <xf numFmtId="0" fontId="29" fillId="0" borderId="12" xfId="0" applyFont="1" applyBorder="1"/>
    <xf numFmtId="0" fontId="29" fillId="0" borderId="3" xfId="0" applyFont="1" applyBorder="1"/>
    <xf numFmtId="0" fontId="29" fillId="0" borderId="13" xfId="0" applyFont="1" applyBorder="1"/>
    <xf numFmtId="0" fontId="29" fillId="0" borderId="0" xfId="0" applyFont="1" applyBorder="1"/>
    <xf numFmtId="0" fontId="29" fillId="0" borderId="14" xfId="0" applyFont="1" applyBorder="1"/>
    <xf numFmtId="0" fontId="13" fillId="0" borderId="13" xfId="0" applyFont="1" applyBorder="1"/>
    <xf numFmtId="0" fontId="13" fillId="0" borderId="15" xfId="0" applyFont="1" applyBorder="1"/>
    <xf numFmtId="0" fontId="13" fillId="0" borderId="9" xfId="0" applyFont="1" applyBorder="1"/>
    <xf numFmtId="0" fontId="13" fillId="0" borderId="10" xfId="0" applyFont="1" applyBorder="1"/>
    <xf numFmtId="0" fontId="13" fillId="0" borderId="11" xfId="0" applyFont="1" applyBorder="1"/>
    <xf numFmtId="3" fontId="13" fillId="0" borderId="13" xfId="0" applyNumberFormat="1" applyFont="1" applyBorder="1"/>
    <xf numFmtId="0" fontId="29" fillId="0" borderId="1" xfId="0" applyFont="1" applyBorder="1"/>
    <xf numFmtId="0" fontId="27" fillId="0" borderId="0" xfId="0" applyFont="1" applyBorder="1"/>
    <xf numFmtId="0" fontId="29" fillId="0" borderId="8" xfId="0" applyFont="1" applyBorder="1"/>
    <xf numFmtId="0" fontId="29" fillId="0" borderId="7" xfId="0" applyFont="1" applyBorder="1"/>
    <xf numFmtId="0" fontId="30" fillId="0" borderId="3" xfId="0" applyFont="1" applyBorder="1"/>
    <xf numFmtId="0" fontId="29" fillId="0" borderId="4" xfId="0" applyFont="1" applyBorder="1"/>
    <xf numFmtId="0" fontId="27" fillId="0" borderId="7" xfId="0" applyFont="1" applyBorder="1"/>
    <xf numFmtId="0" fontId="30" fillId="0" borderId="7" xfId="0" applyFont="1" applyBorder="1"/>
    <xf numFmtId="0" fontId="27" fillId="0" borderId="3" xfId="0" applyFont="1" applyBorder="1"/>
    <xf numFmtId="0" fontId="30" fillId="0" borderId="8" xfId="0" applyFont="1" applyBorder="1"/>
    <xf numFmtId="0" fontId="30" fillId="0" borderId="0" xfId="0" applyFont="1"/>
    <xf numFmtId="0" fontId="29" fillId="0" borderId="2" xfId="0" applyFont="1" applyBorder="1"/>
    <xf numFmtId="0" fontId="31" fillId="0" borderId="15" xfId="0" applyFont="1" applyBorder="1"/>
    <xf numFmtId="3" fontId="13" fillId="0" borderId="15" xfId="0" applyNumberFormat="1" applyFont="1" applyBorder="1"/>
    <xf numFmtId="0" fontId="28" fillId="0" borderId="15" xfId="0" applyFont="1" applyBorder="1"/>
    <xf numFmtId="0" fontId="29" fillId="0" borderId="9" xfId="0" applyFont="1" applyBorder="1"/>
    <xf numFmtId="0" fontId="16" fillId="8" borderId="12" xfId="0" applyFont="1" applyFill="1" applyBorder="1" applyProtection="1">
      <protection hidden="1"/>
    </xf>
    <xf numFmtId="0" fontId="16" fillId="8" borderId="2" xfId="0" applyFont="1" applyFill="1" applyBorder="1" applyProtection="1">
      <protection hidden="1"/>
    </xf>
    <xf numFmtId="0" fontId="35" fillId="7" borderId="3" xfId="0" applyFont="1" applyFill="1" applyBorder="1"/>
    <xf numFmtId="0" fontId="29" fillId="8" borderId="3" xfId="0" applyFont="1" applyFill="1" applyBorder="1" applyProtection="1">
      <protection hidden="1"/>
    </xf>
    <xf numFmtId="0" fontId="29" fillId="8" borderId="12" xfId="0" applyFont="1" applyFill="1" applyBorder="1" applyProtection="1">
      <protection hidden="1"/>
    </xf>
    <xf numFmtId="3" fontId="29" fillId="8" borderId="14" xfId="0" applyNumberFormat="1" applyFont="1" applyFill="1" applyBorder="1" applyProtection="1">
      <protection hidden="1"/>
    </xf>
    <xf numFmtId="3" fontId="29" fillId="8" borderId="10" xfId="0" applyNumberFormat="1" applyFont="1" applyFill="1" applyBorder="1" applyProtection="1">
      <protection hidden="1"/>
    </xf>
    <xf numFmtId="212" fontId="27" fillId="8" borderId="12" xfId="0" applyNumberFormat="1" applyFont="1" applyFill="1" applyBorder="1" applyProtection="1">
      <protection hidden="1"/>
    </xf>
    <xf numFmtId="212" fontId="27" fillId="8" borderId="3" xfId="0" applyNumberFormat="1" applyFont="1" applyFill="1" applyBorder="1" applyProtection="1">
      <protection hidden="1"/>
    </xf>
    <xf numFmtId="212" fontId="27" fillId="8" borderId="14" xfId="0" applyNumberFormat="1" applyFont="1" applyFill="1" applyBorder="1" applyProtection="1">
      <protection hidden="1"/>
    </xf>
    <xf numFmtId="212" fontId="27" fillId="8" borderId="10" xfId="0" applyNumberFormat="1" applyFont="1" applyFill="1" applyBorder="1" applyProtection="1">
      <protection hidden="1"/>
    </xf>
    <xf numFmtId="212" fontId="13" fillId="8" borderId="13" xfId="0" applyNumberFormat="1" applyFont="1" applyFill="1" applyBorder="1" applyProtection="1">
      <protection hidden="1"/>
    </xf>
    <xf numFmtId="212" fontId="13" fillId="8" borderId="0" xfId="0" applyNumberFormat="1" applyFont="1" applyFill="1" applyBorder="1" applyProtection="1">
      <protection hidden="1"/>
    </xf>
    <xf numFmtId="3" fontId="13" fillId="8" borderId="13" xfId="0" applyNumberFormat="1" applyFont="1" applyFill="1" applyBorder="1" applyProtection="1">
      <protection hidden="1"/>
    </xf>
    <xf numFmtId="3" fontId="13" fillId="8" borderId="0" xfId="0" applyNumberFormat="1" applyFont="1" applyFill="1" applyBorder="1" applyProtection="1">
      <protection hidden="1"/>
    </xf>
    <xf numFmtId="212" fontId="29" fillId="8" borderId="12" xfId="0" applyNumberFormat="1" applyFont="1" applyFill="1" applyBorder="1" applyProtection="1">
      <protection hidden="1"/>
    </xf>
    <xf numFmtId="212" fontId="29" fillId="8" borderId="3" xfId="0" applyNumberFormat="1" applyFont="1" applyFill="1" applyBorder="1" applyProtection="1">
      <protection hidden="1"/>
    </xf>
    <xf numFmtId="3" fontId="29" fillId="8" borderId="12" xfId="0" applyNumberFormat="1" applyFont="1" applyFill="1" applyBorder="1" applyProtection="1">
      <protection hidden="1"/>
    </xf>
    <xf numFmtId="3" fontId="29" fillId="8" borderId="3" xfId="0" applyNumberFormat="1" applyFont="1" applyFill="1" applyBorder="1" applyProtection="1">
      <protection hidden="1"/>
    </xf>
    <xf numFmtId="3" fontId="27" fillId="8" borderId="12" xfId="0" applyNumberFormat="1" applyFont="1" applyFill="1" applyBorder="1" applyProtection="1">
      <protection hidden="1"/>
    </xf>
    <xf numFmtId="3" fontId="27" fillId="8" borderId="3" xfId="0" applyNumberFormat="1" applyFont="1" applyFill="1" applyBorder="1" applyProtection="1">
      <protection hidden="1"/>
    </xf>
    <xf numFmtId="3" fontId="29" fillId="8" borderId="13" xfId="0" applyNumberFormat="1" applyFont="1" applyFill="1" applyBorder="1" applyProtection="1">
      <protection hidden="1"/>
    </xf>
    <xf numFmtId="3" fontId="29" fillId="8" borderId="0" xfId="0" applyNumberFormat="1" applyFont="1" applyFill="1" applyBorder="1" applyProtection="1">
      <protection hidden="1"/>
    </xf>
    <xf numFmtId="0" fontId="36" fillId="7" borderId="3" xfId="0" applyFont="1" applyFill="1" applyBorder="1"/>
    <xf numFmtId="0" fontId="36" fillId="7" borderId="3" xfId="0" applyFont="1" applyFill="1" applyBorder="1" applyAlignment="1">
      <alignment horizontal="right"/>
    </xf>
    <xf numFmtId="3" fontId="29" fillId="8" borderId="2" xfId="0" applyNumberFormat="1" applyFont="1" applyFill="1" applyBorder="1" applyProtection="1">
      <protection hidden="1"/>
    </xf>
    <xf numFmtId="0" fontId="29" fillId="0" borderId="15" xfId="0" applyFont="1" applyBorder="1" applyProtection="1">
      <protection locked="0"/>
    </xf>
    <xf numFmtId="0" fontId="13" fillId="0" borderId="15" xfId="0" applyFont="1" applyBorder="1" applyProtection="1">
      <protection locked="0"/>
    </xf>
    <xf numFmtId="0" fontId="13" fillId="0" borderId="5" xfId="0" applyFont="1" applyBorder="1" applyProtection="1">
      <protection locked="0"/>
    </xf>
    <xf numFmtId="0" fontId="13" fillId="0" borderId="13" xfId="0" applyFont="1" applyBorder="1" applyProtection="1">
      <protection locked="0"/>
    </xf>
    <xf numFmtId="0" fontId="13" fillId="0" borderId="0" xfId="0" applyFont="1" applyBorder="1" applyProtection="1">
      <protection locked="0"/>
    </xf>
    <xf numFmtId="0" fontId="13" fillId="0" borderId="1" xfId="0" applyFont="1" applyBorder="1" applyProtection="1">
      <protection locked="0"/>
    </xf>
    <xf numFmtId="0" fontId="13" fillId="0" borderId="7" xfId="0" applyFont="1" applyBorder="1" applyProtection="1">
      <protection locked="0"/>
    </xf>
    <xf numFmtId="0" fontId="27" fillId="0" borderId="1" xfId="0" applyFont="1" applyBorder="1" applyProtection="1">
      <protection locked="0"/>
    </xf>
    <xf numFmtId="0" fontId="27" fillId="0" borderId="12" xfId="0" applyFont="1" applyBorder="1" applyProtection="1">
      <protection locked="0"/>
    </xf>
    <xf numFmtId="0" fontId="27" fillId="0" borderId="9" xfId="0" applyFont="1" applyBorder="1" applyProtection="1">
      <protection locked="0"/>
    </xf>
    <xf numFmtId="0" fontId="27" fillId="0" borderId="14" xfId="0" applyFont="1" applyBorder="1" applyProtection="1">
      <protection locked="0"/>
    </xf>
    <xf numFmtId="0" fontId="27" fillId="0" borderId="0" xfId="0" applyFont="1" applyBorder="1" applyProtection="1">
      <protection locked="0"/>
    </xf>
    <xf numFmtId="0" fontId="29" fillId="0" borderId="7" xfId="0" applyFont="1" applyBorder="1" applyProtection="1">
      <protection locked="0"/>
    </xf>
    <xf numFmtId="3" fontId="13" fillId="0" borderId="13" xfId="0" applyNumberFormat="1" applyFont="1" applyBorder="1" applyProtection="1">
      <protection locked="0"/>
    </xf>
    <xf numFmtId="3" fontId="13" fillId="0" borderId="0" xfId="0" applyNumberFormat="1" applyFont="1" applyBorder="1" applyProtection="1">
      <protection locked="0"/>
    </xf>
    <xf numFmtId="0" fontId="13" fillId="0" borderId="3" xfId="0" applyFont="1" applyBorder="1" applyProtection="1">
      <protection locked="0"/>
    </xf>
    <xf numFmtId="0" fontId="29" fillId="0" borderId="4" xfId="0" applyFont="1" applyBorder="1" applyProtection="1">
      <protection locked="0"/>
    </xf>
    <xf numFmtId="0" fontId="27" fillId="0" borderId="7" xfId="0" applyFont="1" applyBorder="1" applyProtection="1">
      <protection locked="0"/>
    </xf>
    <xf numFmtId="0" fontId="29" fillId="0" borderId="1" xfId="0" applyFont="1" applyBorder="1" applyProtection="1">
      <protection locked="0"/>
    </xf>
    <xf numFmtId="0" fontId="13" fillId="0" borderId="8" xfId="0" applyFont="1" applyBorder="1" applyProtection="1">
      <protection locked="0"/>
    </xf>
    <xf numFmtId="0" fontId="29" fillId="0" borderId="0" xfId="0" applyFont="1" applyBorder="1" applyProtection="1">
      <protection locked="0"/>
    </xf>
    <xf numFmtId="0" fontId="13" fillId="0" borderId="6" xfId="0" applyFont="1" applyBorder="1" applyProtection="1">
      <protection locked="0"/>
    </xf>
    <xf numFmtId="3" fontId="29" fillId="0" borderId="15" xfId="0" applyNumberFormat="1" applyFont="1" applyBorder="1" applyProtection="1">
      <protection locked="0"/>
    </xf>
    <xf numFmtId="0" fontId="16" fillId="0" borderId="2" xfId="0" applyFont="1" applyBorder="1" applyAlignment="1" applyProtection="1">
      <alignment horizontal="left"/>
      <protection locked="0"/>
    </xf>
    <xf numFmtId="0" fontId="17" fillId="0" borderId="0" xfId="0" applyFont="1" applyBorder="1"/>
    <xf numFmtId="0" fontId="17" fillId="0" borderId="3" xfId="0" applyFont="1" applyBorder="1"/>
    <xf numFmtId="0" fontId="17" fillId="0" borderId="2" xfId="0" applyFont="1" applyBorder="1"/>
    <xf numFmtId="0" fontId="17" fillId="0" borderId="1" xfId="0" applyFont="1" applyBorder="1"/>
    <xf numFmtId="0" fontId="17" fillId="0" borderId="7" xfId="0" applyFont="1" applyBorder="1" applyProtection="1">
      <protection locked="0"/>
    </xf>
    <xf numFmtId="0" fontId="17" fillId="0" borderId="13" xfId="0" applyFont="1" applyBorder="1" applyProtection="1">
      <protection locked="0"/>
    </xf>
    <xf numFmtId="0" fontId="17" fillId="0" borderId="16" xfId="0" applyFont="1" applyBorder="1" applyProtection="1">
      <protection locked="0"/>
    </xf>
    <xf numFmtId="0" fontId="17" fillId="0" borderId="17" xfId="0" applyFont="1" applyBorder="1" applyProtection="1">
      <protection locked="0"/>
    </xf>
    <xf numFmtId="0" fontId="17" fillId="0" borderId="9" xfId="0" applyFont="1" applyBorder="1" applyProtection="1">
      <protection locked="0"/>
    </xf>
    <xf numFmtId="0" fontId="17" fillId="0" borderId="14" xfId="0" applyFont="1" applyBorder="1" applyProtection="1">
      <protection locked="0"/>
    </xf>
    <xf numFmtId="3" fontId="13" fillId="0" borderId="0" xfId="0" applyNumberFormat="1" applyFont="1" applyBorder="1"/>
    <xf numFmtId="3" fontId="13" fillId="0" borderId="15" xfId="0" applyNumberFormat="1" applyFont="1" applyBorder="1" applyProtection="1">
      <protection locked="0"/>
    </xf>
    <xf numFmtId="3" fontId="13" fillId="0" borderId="5" xfId="0" applyNumberFormat="1" applyFont="1" applyBorder="1" applyProtection="1">
      <protection locked="0"/>
    </xf>
    <xf numFmtId="3" fontId="13" fillId="0" borderId="12" xfId="0" applyNumberFormat="1" applyFont="1" applyBorder="1" applyProtection="1">
      <protection locked="0"/>
    </xf>
    <xf numFmtId="3" fontId="13" fillId="0" borderId="3" xfId="0" applyNumberFormat="1" applyFont="1" applyBorder="1" applyProtection="1">
      <protection locked="0"/>
    </xf>
    <xf numFmtId="0" fontId="17" fillId="0" borderId="0" xfId="0" applyFont="1" applyBorder="1" applyProtection="1">
      <protection locked="0"/>
    </xf>
    <xf numFmtId="3" fontId="17" fillId="0" borderId="13" xfId="0" applyNumberFormat="1" applyFont="1" applyBorder="1" applyProtection="1">
      <protection locked="0"/>
    </xf>
    <xf numFmtId="3" fontId="17" fillId="0" borderId="8" xfId="0" applyNumberFormat="1" applyFont="1" applyBorder="1" applyProtection="1">
      <protection locked="0"/>
    </xf>
    <xf numFmtId="0" fontId="16" fillId="0" borderId="13" xfId="0" applyFont="1" applyBorder="1" applyProtection="1">
      <protection locked="0"/>
    </xf>
    <xf numFmtId="0" fontId="17" fillId="0" borderId="18" xfId="0" applyFont="1" applyBorder="1" applyProtection="1">
      <protection locked="0"/>
    </xf>
    <xf numFmtId="3" fontId="17" fillId="0" borderId="17" xfId="0" applyNumberFormat="1" applyFont="1" applyBorder="1" applyProtection="1">
      <protection locked="0"/>
    </xf>
    <xf numFmtId="3" fontId="17" fillId="0" borderId="19" xfId="0" applyNumberFormat="1" applyFont="1" applyBorder="1" applyProtection="1">
      <protection locked="0"/>
    </xf>
    <xf numFmtId="0" fontId="16" fillId="0" borderId="17" xfId="0" applyFont="1" applyBorder="1" applyProtection="1">
      <protection locked="0"/>
    </xf>
    <xf numFmtId="0" fontId="16" fillId="0" borderId="14" xfId="0" applyFont="1" applyBorder="1" applyProtection="1">
      <protection locked="0"/>
    </xf>
    <xf numFmtId="0" fontId="2" fillId="0" borderId="12" xfId="0" applyFont="1" applyBorder="1"/>
    <xf numFmtId="0" fontId="2" fillId="0" borderId="13" xfId="0" applyFont="1" applyBorder="1"/>
    <xf numFmtId="0" fontId="2" fillId="0" borderId="13" xfId="0" applyFont="1" applyBorder="1" applyProtection="1">
      <protection locked="0"/>
    </xf>
    <xf numFmtId="0" fontId="17" fillId="0" borderId="8" xfId="0" applyFont="1" applyBorder="1" applyProtection="1">
      <protection locked="0"/>
    </xf>
    <xf numFmtId="0" fontId="17" fillId="0" borderId="19" xfId="0" applyFont="1" applyBorder="1" applyProtection="1">
      <protection locked="0"/>
    </xf>
    <xf numFmtId="0" fontId="2" fillId="0" borderId="2" xfId="0" applyFont="1" applyBorder="1"/>
    <xf numFmtId="3" fontId="17" fillId="8" borderId="13" xfId="0" applyNumberFormat="1" applyFont="1" applyFill="1" applyBorder="1" applyProtection="1">
      <protection hidden="1"/>
    </xf>
    <xf numFmtId="0" fontId="2" fillId="0" borderId="17" xfId="0" applyFont="1" applyBorder="1" applyProtection="1">
      <protection locked="0"/>
    </xf>
    <xf numFmtId="0" fontId="2" fillId="0" borderId="14" xfId="0" applyFont="1" applyBorder="1"/>
    <xf numFmtId="0" fontId="2" fillId="0" borderId="12" xfId="0" applyFont="1" applyBorder="1" applyProtection="1">
      <protection locked="0"/>
    </xf>
    <xf numFmtId="0" fontId="2" fillId="0" borderId="14" xfId="0" applyFont="1" applyBorder="1" applyProtection="1">
      <protection locked="0"/>
    </xf>
    <xf numFmtId="0" fontId="2" fillId="0" borderId="2" xfId="0" applyFont="1" applyBorder="1" applyProtection="1">
      <protection locked="0"/>
    </xf>
    <xf numFmtId="0" fontId="2" fillId="0" borderId="15" xfId="0" applyFont="1" applyBorder="1" applyProtection="1">
      <protection locked="0"/>
    </xf>
    <xf numFmtId="0" fontId="29" fillId="0" borderId="12" xfId="0" applyFont="1" applyBorder="1" applyProtection="1">
      <protection locked="0"/>
    </xf>
    <xf numFmtId="0" fontId="36" fillId="7" borderId="12" xfId="0" applyFont="1" applyFill="1" applyBorder="1" applyAlignment="1" applyProtection="1">
      <alignment horizontal="left"/>
      <protection locked="0"/>
    </xf>
    <xf numFmtId="0" fontId="20" fillId="7" borderId="0" xfId="0" applyFont="1" applyFill="1" applyAlignment="1"/>
    <xf numFmtId="0" fontId="3" fillId="0" borderId="0" xfId="6" applyAlignment="1" applyProtection="1"/>
    <xf numFmtId="0" fontId="0" fillId="0" borderId="0" xfId="0"/>
    <xf numFmtId="0" fontId="3" fillId="0" borderId="0" xfId="6" applyAlignment="1" applyProtection="1">
      <alignment horizontal="left" indent="1"/>
    </xf>
    <xf numFmtId="0" fontId="17" fillId="0" borderId="9" xfId="0" applyFont="1" applyBorder="1" applyAlignment="1" applyProtection="1">
      <alignment vertical="top"/>
      <protection locked="0"/>
    </xf>
    <xf numFmtId="0" fontId="17" fillId="0" borderId="10" xfId="0" applyFont="1" applyBorder="1" applyAlignment="1" applyProtection="1">
      <alignment vertical="top"/>
      <protection locked="0"/>
    </xf>
    <xf numFmtId="0" fontId="17" fillId="0" borderId="11" xfId="0" applyFont="1" applyBorder="1" applyAlignment="1" applyProtection="1">
      <alignment vertical="top"/>
      <protection locked="0"/>
    </xf>
    <xf numFmtId="0" fontId="17" fillId="0" borderId="16" xfId="0" applyFont="1" applyBorder="1" applyAlignment="1" applyProtection="1">
      <alignment vertical="top"/>
      <protection locked="0"/>
    </xf>
    <xf numFmtId="0" fontId="17" fillId="0" borderId="18" xfId="0" applyFont="1" applyBorder="1" applyAlignment="1" applyProtection="1">
      <alignment vertical="top"/>
      <protection locked="0"/>
    </xf>
    <xf numFmtId="0" fontId="17" fillId="0" borderId="19" xfId="0" applyFont="1" applyBorder="1" applyAlignment="1" applyProtection="1">
      <alignment vertical="top"/>
      <protection locked="0"/>
    </xf>
    <xf numFmtId="0" fontId="20" fillId="7" borderId="1" xfId="0" applyFont="1" applyFill="1" applyBorder="1" applyAlignment="1">
      <alignment horizontal="left"/>
    </xf>
    <xf numFmtId="0" fontId="20" fillId="7" borderId="3" xfId="0" applyFont="1" applyFill="1" applyBorder="1" applyAlignment="1">
      <alignment horizontal="left"/>
    </xf>
    <xf numFmtId="0" fontId="20" fillId="7" borderId="2" xfId="0" applyFont="1" applyFill="1" applyBorder="1" applyAlignment="1">
      <alignment horizontal="left"/>
    </xf>
    <xf numFmtId="0" fontId="16" fillId="0" borderId="1" xfId="0" applyFont="1" applyBorder="1" applyAlignment="1" applyProtection="1">
      <alignment vertical="top"/>
      <protection locked="0"/>
    </xf>
    <xf numFmtId="0" fontId="16" fillId="0" borderId="3" xfId="0" applyFont="1" applyBorder="1" applyAlignment="1" applyProtection="1">
      <alignment vertical="top"/>
      <protection locked="0"/>
    </xf>
    <xf numFmtId="0" fontId="16" fillId="0" borderId="2" xfId="0" applyFont="1" applyBorder="1" applyAlignment="1" applyProtection="1">
      <alignment vertical="top"/>
      <protection locked="0"/>
    </xf>
    <xf numFmtId="0" fontId="16" fillId="0" borderId="4"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16" fillId="0" borderId="6" xfId="0" applyFont="1" applyBorder="1" applyAlignment="1" applyProtection="1">
      <alignment vertical="top" wrapText="1"/>
      <protection locked="0"/>
    </xf>
    <xf numFmtId="0" fontId="16" fillId="0" borderId="7" xfId="0" applyFont="1" applyBorder="1" applyAlignment="1" applyProtection="1">
      <alignment vertical="top" wrapText="1"/>
      <protection locked="0"/>
    </xf>
    <xf numFmtId="0" fontId="16" fillId="0" borderId="0" xfId="0" applyFont="1" applyAlignment="1" applyProtection="1">
      <alignment vertical="top" wrapText="1"/>
      <protection locked="0"/>
    </xf>
    <xf numFmtId="0" fontId="16" fillId="0" borderId="8" xfId="0" applyFont="1" applyBorder="1" applyAlignment="1" applyProtection="1">
      <alignment vertical="top" wrapText="1"/>
      <protection locked="0"/>
    </xf>
    <xf numFmtId="0" fontId="16" fillId="0" borderId="9" xfId="0" applyFont="1" applyBorder="1" applyAlignment="1" applyProtection="1">
      <alignment vertical="top" wrapText="1"/>
      <protection locked="0"/>
    </xf>
    <xf numFmtId="0" fontId="16" fillId="0" borderId="10" xfId="0" applyFont="1" applyBorder="1" applyAlignment="1" applyProtection="1">
      <alignment vertical="top" wrapText="1"/>
      <protection locked="0"/>
    </xf>
    <xf numFmtId="0" fontId="16" fillId="0" borderId="11" xfId="0" applyFont="1" applyBorder="1" applyAlignment="1" applyProtection="1">
      <alignment vertical="top" wrapText="1"/>
      <protection locked="0"/>
    </xf>
    <xf numFmtId="0" fontId="17" fillId="0" borderId="4" xfId="0" applyFont="1" applyBorder="1" applyAlignment="1" applyProtection="1">
      <alignment vertical="top"/>
      <protection locked="0"/>
    </xf>
    <xf numFmtId="0" fontId="17" fillId="0" borderId="5" xfId="0" applyFont="1" applyBorder="1" applyAlignment="1" applyProtection="1">
      <alignment vertical="top"/>
      <protection locked="0"/>
    </xf>
    <xf numFmtId="0" fontId="17" fillId="0" borderId="6" xfId="0" applyFont="1" applyBorder="1" applyAlignment="1" applyProtection="1">
      <alignment vertical="top"/>
      <protection locked="0"/>
    </xf>
    <xf numFmtId="0" fontId="2" fillId="0" borderId="4" xfId="0" applyFont="1" applyBorder="1" applyAlignment="1" applyProtection="1">
      <alignment vertical="top" wrapText="1"/>
      <protection locked="0"/>
    </xf>
    <xf numFmtId="0" fontId="32" fillId="0" borderId="5" xfId="0" applyFont="1" applyBorder="1" applyAlignment="1" applyProtection="1">
      <alignment vertical="top" wrapText="1"/>
      <protection locked="0"/>
    </xf>
    <xf numFmtId="0" fontId="32" fillId="0" borderId="6" xfId="0" applyFont="1" applyBorder="1" applyAlignment="1" applyProtection="1">
      <alignment vertical="top" wrapText="1"/>
      <protection locked="0"/>
    </xf>
    <xf numFmtId="0" fontId="32" fillId="0" borderId="9" xfId="0" applyFont="1" applyBorder="1" applyAlignment="1" applyProtection="1">
      <alignment vertical="top" wrapText="1"/>
      <protection locked="0"/>
    </xf>
    <xf numFmtId="0" fontId="32" fillId="0" borderId="10" xfId="0" applyFont="1" applyBorder="1" applyAlignment="1" applyProtection="1">
      <alignment vertical="top" wrapText="1"/>
      <protection locked="0"/>
    </xf>
    <xf numFmtId="0" fontId="32" fillId="0" borderId="11" xfId="0" applyFont="1" applyBorder="1" applyAlignment="1" applyProtection="1">
      <alignment vertical="top" wrapText="1"/>
      <protection locked="0"/>
    </xf>
    <xf numFmtId="0" fontId="36" fillId="7" borderId="3" xfId="0" applyFont="1" applyFill="1" applyBorder="1" applyAlignment="1">
      <alignment horizontal="center"/>
    </xf>
    <xf numFmtId="0" fontId="31" fillId="0" borderId="4"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11" xfId="0" applyFont="1" applyBorder="1" applyAlignment="1" applyProtection="1">
      <alignment vertical="top" wrapText="1"/>
      <protection locked="0"/>
    </xf>
  </cellXfs>
  <cellStyles count="22">
    <cellStyle name="1Tabellentext" xfId="1"/>
    <cellStyle name="2Tabellentext fett" xfId="2"/>
    <cellStyle name="3Tabellentext Zeilenfall" xfId="3"/>
    <cellStyle name="4Tabellentext fett Zeilenfall" xfId="4"/>
    <cellStyle name="Kopfzeile" xfId="5"/>
    <cellStyle name="Link" xfId="6" builtinId="8"/>
    <cellStyle name="Muster 1" xfId="7"/>
    <cellStyle name="Standard" xfId="0" builtinId="0"/>
    <cellStyle name="Standard Diagramm fett" xfId="8"/>
    <cellStyle name="Standard fett" xfId="9"/>
    <cellStyle name="Standard fett Zeilenfall" xfId="10"/>
    <cellStyle name="Standard fett_Anwenderhilfe" xfId="11"/>
    <cellStyle name="Standard Zeilenfall" xfId="12"/>
    <cellStyle name="Titel" xfId="13"/>
    <cellStyle name="Überschrift 1" xfId="14" builtinId="16" customBuiltin="1"/>
    <cellStyle name="Überschrift 2" xfId="15" builtinId="17" customBuiltin="1"/>
    <cellStyle name="Überschrift 2 Diagramm" xfId="16"/>
    <cellStyle name="Überschrift 3" xfId="17" builtinId="18" customBuiltin="1"/>
    <cellStyle name="Überschrift 3 Diagramm" xfId="18"/>
    <cellStyle name="Überschrift 4" xfId="19" builtinId="19" customBuiltin="1"/>
    <cellStyle name="Undefiniert" xfId="20"/>
    <cellStyle name="Windings" xfId="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79176FB0-B7F2-11CE-97EF-00AA006D2776}" ax:persistence="persistStreamInit" r:id="rId1"/>
</file>

<file path=xl/activeX/activeX5.xml><?xml version="1.0" encoding="utf-8"?>
<ax:ocx xmlns:ax="http://schemas.microsoft.com/office/2006/activeX" xmlns:r="http://schemas.openxmlformats.org/officeDocument/2006/relationships" ax:classid="{8BD21D2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142875</xdr:rowOff>
    </xdr:from>
    <xdr:to>
      <xdr:col>9</xdr:col>
      <xdr:colOff>742950</xdr:colOff>
      <xdr:row>12</xdr:row>
      <xdr:rowOff>28575</xdr:rowOff>
    </xdr:to>
    <xdr:sp macro="" textlink="">
      <xdr:nvSpPr>
        <xdr:cNvPr id="2049" name="Text Box 1">
          <a:extLst>
            <a:ext uri="{FF2B5EF4-FFF2-40B4-BE49-F238E27FC236}">
              <a16:creationId xmlns:a16="http://schemas.microsoft.com/office/drawing/2014/main" id="{D53E695B-C05A-D370-7534-950AEC06CF6D}"/>
            </a:ext>
          </a:extLst>
        </xdr:cNvPr>
        <xdr:cNvSpPr txBox="1">
          <a:spLocks noChangeArrowheads="1"/>
        </xdr:cNvSpPr>
      </xdr:nvSpPr>
      <xdr:spPr bwMode="auto">
        <a:xfrm>
          <a:off x="19050" y="1143000"/>
          <a:ext cx="6619875" cy="6953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Mit Hilfe des Tools können Sie einen umfassenden Businessplan aufstellen, um Ihren Mitarbeitern, wichtigen Kunden, Banken oder Lieferanten schriftliche und nachvollziehbare Informationen über Ihr Unternehmen zu geben. Zudem können Sie auf einfachem Weg eine Plan-Bilanz, eine Plan-Gewinn- und Verlustrechnung sowie einen Plan-Cashflow aufstellen.</a:t>
          </a:r>
        </a:p>
      </xdr:txBody>
    </xdr:sp>
    <xdr:clientData/>
  </xdr:twoCellAnchor>
  <mc:AlternateContent xmlns:mc="http://schemas.openxmlformats.org/markup-compatibility/2006">
    <mc:Choice xmlns:a14="http://schemas.microsoft.com/office/drawing/2010/main" Requires="a14">
      <xdr:twoCellAnchor editAs="oneCell">
        <xdr:from>
          <xdr:col>2</xdr:col>
          <xdr:colOff>257175</xdr:colOff>
          <xdr:row>17</xdr:row>
          <xdr:rowOff>47625</xdr:rowOff>
        </xdr:from>
        <xdr:to>
          <xdr:col>5</xdr:col>
          <xdr:colOff>0</xdr:colOff>
          <xdr:row>27</xdr:row>
          <xdr:rowOff>142875</xdr:rowOff>
        </xdr:to>
        <xdr:sp macro="" textlink="">
          <xdr:nvSpPr>
            <xdr:cNvPr id="2059" name="ListBox1" hidden="1">
              <a:extLst>
                <a:ext uri="{63B3BB69-23CF-44E3-9099-C40C66FF867C}">
                  <a14:compatExt spid="_x0000_s2059"/>
                </a:ext>
                <a:ext uri="{FF2B5EF4-FFF2-40B4-BE49-F238E27FC236}">
                  <a16:creationId xmlns:a16="http://schemas.microsoft.com/office/drawing/2014/main" id="{873226DE-2758-0637-2EAC-2A58019E01C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28</xdr:row>
          <xdr:rowOff>66675</xdr:rowOff>
        </xdr:from>
        <xdr:to>
          <xdr:col>5</xdr:col>
          <xdr:colOff>0</xdr:colOff>
          <xdr:row>30</xdr:row>
          <xdr:rowOff>57150</xdr:rowOff>
        </xdr:to>
        <xdr:sp macro="" textlink="">
          <xdr:nvSpPr>
            <xdr:cNvPr id="2072" name="SpinButton1" hidden="1">
              <a:extLst>
                <a:ext uri="{63B3BB69-23CF-44E3-9099-C40C66FF867C}">
                  <a14:compatExt spid="_x0000_s2072"/>
                </a:ext>
                <a:ext uri="{FF2B5EF4-FFF2-40B4-BE49-F238E27FC236}">
                  <a16:creationId xmlns:a16="http://schemas.microsoft.com/office/drawing/2014/main" id="{06EA288E-771C-6879-4163-F05A2E1C53C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76200</xdr:rowOff>
        </xdr:from>
        <xdr:to>
          <xdr:col>4</xdr:col>
          <xdr:colOff>476250</xdr:colOff>
          <xdr:row>30</xdr:row>
          <xdr:rowOff>66675</xdr:rowOff>
        </xdr:to>
        <xdr:sp macro="" textlink="">
          <xdr:nvSpPr>
            <xdr:cNvPr id="2073" name="TextBox1" hidden="1">
              <a:extLst>
                <a:ext uri="{63B3BB69-23CF-44E3-9099-C40C66FF867C}">
                  <a14:compatExt spid="_x0000_s2073"/>
                </a:ext>
                <a:ext uri="{FF2B5EF4-FFF2-40B4-BE49-F238E27FC236}">
                  <a16:creationId xmlns:a16="http://schemas.microsoft.com/office/drawing/2014/main" id="{BD40ADBC-D12A-5F68-8D0A-7E0BF4F105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28</xdr:row>
          <xdr:rowOff>76200</xdr:rowOff>
        </xdr:from>
        <xdr:to>
          <xdr:col>4</xdr:col>
          <xdr:colOff>38100</xdr:colOff>
          <xdr:row>30</xdr:row>
          <xdr:rowOff>57150</xdr:rowOff>
        </xdr:to>
        <xdr:sp macro="" textlink="">
          <xdr:nvSpPr>
            <xdr:cNvPr id="2074" name="CommandButton3" hidden="1">
              <a:extLst>
                <a:ext uri="{63B3BB69-23CF-44E3-9099-C40C66FF867C}">
                  <a14:compatExt spid="_x0000_s2074"/>
                </a:ext>
                <a:ext uri="{FF2B5EF4-FFF2-40B4-BE49-F238E27FC236}">
                  <a16:creationId xmlns:a16="http://schemas.microsoft.com/office/drawing/2014/main" id="{8590BB0A-4CE6-4B7A-F35D-F8502A01FE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28</xdr:row>
          <xdr:rowOff>85725</xdr:rowOff>
        </xdr:from>
        <xdr:to>
          <xdr:col>8</xdr:col>
          <xdr:colOff>504825</xdr:colOff>
          <xdr:row>30</xdr:row>
          <xdr:rowOff>57150</xdr:rowOff>
        </xdr:to>
        <xdr:sp macro="" textlink="">
          <xdr:nvSpPr>
            <xdr:cNvPr id="2088" name="CommandButton1" hidden="1">
              <a:extLst>
                <a:ext uri="{63B3BB69-23CF-44E3-9099-C40C66FF867C}">
                  <a14:compatExt spid="_x0000_s2088"/>
                </a:ext>
                <a:ext uri="{FF2B5EF4-FFF2-40B4-BE49-F238E27FC236}">
                  <a16:creationId xmlns:a16="http://schemas.microsoft.com/office/drawing/2014/main" id="{9166AF9D-B312-22F5-3A63-944ABBD56E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619125</xdr:colOff>
      <xdr:row>17</xdr:row>
      <xdr:rowOff>47625</xdr:rowOff>
    </xdr:from>
    <xdr:to>
      <xdr:col>8</xdr:col>
      <xdr:colOff>485775</xdr:colOff>
      <xdr:row>27</xdr:row>
      <xdr:rowOff>114300</xdr:rowOff>
    </xdr:to>
    <xdr:sp macro="" textlink="">
      <xdr:nvSpPr>
        <xdr:cNvPr id="2089" name="Text Box 41">
          <a:extLst>
            <a:ext uri="{FF2B5EF4-FFF2-40B4-BE49-F238E27FC236}">
              <a16:creationId xmlns:a16="http://schemas.microsoft.com/office/drawing/2014/main" id="{5EFC3B1C-2A22-AA92-D3D5-5793C6C24933}"/>
            </a:ext>
          </a:extLst>
        </xdr:cNvPr>
        <xdr:cNvSpPr txBox="1">
          <a:spLocks noChangeArrowheads="1"/>
        </xdr:cNvSpPr>
      </xdr:nvSpPr>
      <xdr:spPr bwMode="auto">
        <a:xfrm>
          <a:off x="3467100" y="2543175"/>
          <a:ext cx="2152650" cy="1685925"/>
        </a:xfrm>
        <a:prstGeom prst="rect">
          <a:avLst/>
        </a:prstGeom>
        <a:solidFill>
          <a:srgbClr val="DDDDDD"/>
        </a:solidFill>
        <a:ln w="9525">
          <a:solidFill>
            <a:srgbClr xmlns:mc="http://schemas.openxmlformats.org/markup-compatibility/2006" xmlns:a14="http://schemas.microsoft.com/office/drawing/2010/main" val="000080" mc:Ignorable="a14" a14:legacySpreadsheetColorIndex="18"/>
          </a:solidFill>
          <a:miter lim="800000"/>
          <a:headEnd/>
          <a:tailEnd/>
        </a:ln>
      </xdr:spPr>
      <xdr:txBody>
        <a:bodyPr vertOverflow="clip" wrap="square" lIns="27432" tIns="22860" rIns="0" bIns="0" anchor="t" upright="1"/>
        <a:lstStyle/>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Mit dem Listenfeld </a:t>
          </a:r>
          <a:r>
            <a:rPr lang="de-DE" sz="1000" b="1" i="0" u="none" strike="noStrike" baseline="0">
              <a:solidFill>
                <a:srgbClr val="000000"/>
              </a:solidFill>
              <a:latin typeface="Arial"/>
              <a:cs typeface="Arial"/>
            </a:rPr>
            <a:t>Verfügbare Tabellen </a:t>
          </a:r>
          <a:r>
            <a:rPr lang="de-DE" sz="1000" b="0" i="0" u="none" strike="noStrike" baseline="0">
              <a:solidFill>
                <a:srgbClr val="000000"/>
              </a:solidFill>
              <a:latin typeface="Arial"/>
              <a:cs typeface="Arial"/>
            </a:rPr>
            <a:t>navigieren Sie innerhalb </a:t>
          </a:r>
        </a:p>
        <a:p>
          <a:pPr algn="l" rtl="0">
            <a:defRPr sz="1000"/>
          </a:pPr>
          <a:r>
            <a:rPr lang="de-DE" sz="1000" b="0" i="0" u="none" strike="noStrike" baseline="0">
              <a:solidFill>
                <a:srgbClr val="000000"/>
              </a:solidFill>
              <a:latin typeface="Arial"/>
              <a:cs typeface="Arial"/>
            </a:rPr>
            <a:t>der Anwendung.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Wenn Sie Tabellenblätter eingefügt, entfernt oder umbenannt haben, passen Sie die Liste mit einem Klick auf die Schaltfläche </a:t>
          </a:r>
          <a:r>
            <a:rPr lang="de-DE" sz="1000" b="1" i="0" u="none" strike="noStrike" baseline="0">
              <a:solidFill>
                <a:srgbClr val="000000"/>
              </a:solidFill>
              <a:latin typeface="Arial"/>
              <a:cs typeface="Arial"/>
            </a:rPr>
            <a:t>Aktualisieren </a:t>
          </a:r>
          <a:r>
            <a:rPr lang="de-DE" sz="1000" b="0" i="0" u="none" strike="noStrike" baseline="0">
              <a:solidFill>
                <a:srgbClr val="000000"/>
              </a:solidFill>
              <a:latin typeface="Arial"/>
              <a:cs typeface="Arial"/>
            </a:rPr>
            <a:t>automatisch an.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142875</xdr:rowOff>
    </xdr:from>
    <xdr:to>
      <xdr:col>8</xdr:col>
      <xdr:colOff>742950</xdr:colOff>
      <xdr:row>35</xdr:row>
      <xdr:rowOff>28575</xdr:rowOff>
    </xdr:to>
    <xdr:sp macro="" textlink="">
      <xdr:nvSpPr>
        <xdr:cNvPr id="6145" name="Text Box 1">
          <a:extLst>
            <a:ext uri="{FF2B5EF4-FFF2-40B4-BE49-F238E27FC236}">
              <a16:creationId xmlns:a16="http://schemas.microsoft.com/office/drawing/2014/main" id="{8D87F772-A245-E4DA-0916-DFA985FA9F6F}"/>
            </a:ext>
          </a:extLst>
        </xdr:cNvPr>
        <xdr:cNvSpPr txBox="1">
          <a:spLocks noChangeArrowheads="1"/>
        </xdr:cNvSpPr>
      </xdr:nvSpPr>
      <xdr:spPr bwMode="auto">
        <a:xfrm>
          <a:off x="0" y="981075"/>
          <a:ext cx="6838950" cy="4581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Hier finden Sie ausführliche Erläuterungen zu den einzelnen Elementen und Funktionen der aktiven Businesslösung.  Soweit erforderlich, bietet dieses Sheet auch theoretische Hintergründe zur jeweiligen Anwendung. </a:t>
          </a:r>
        </a:p>
      </xdr:txBody>
    </xdr:sp>
    <xdr:clientData/>
  </xdr:twoCellAnchor>
  <xdr:twoCellAnchor editAs="oneCell">
    <xdr:from>
      <xdr:col>7</xdr:col>
      <xdr:colOff>342900</xdr:colOff>
      <xdr:row>0</xdr:row>
      <xdr:rowOff>95250</xdr:rowOff>
    </xdr:from>
    <xdr:to>
      <xdr:col>8</xdr:col>
      <xdr:colOff>438150</xdr:colOff>
      <xdr:row>2</xdr:row>
      <xdr:rowOff>38100</xdr:rowOff>
    </xdr:to>
    <xdr:pic macro="[0]!StartAuswählen">
      <xdr:nvPicPr>
        <xdr:cNvPr id="6162" name="Picture 10" descr="Start">
          <a:extLst>
            <a:ext uri="{FF2B5EF4-FFF2-40B4-BE49-F238E27FC236}">
              <a16:creationId xmlns:a16="http://schemas.microsoft.com/office/drawing/2014/main" id="{33EEB445-08FD-D1C0-4DD2-2D9DD63688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95250"/>
          <a:ext cx="857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228600</xdr:colOff>
      <xdr:row>10</xdr:row>
      <xdr:rowOff>38100</xdr:rowOff>
    </xdr:from>
    <xdr:to>
      <xdr:col>8</xdr:col>
      <xdr:colOff>704850</xdr:colOff>
      <xdr:row>34</xdr:row>
      <xdr:rowOff>95250</xdr:rowOff>
    </xdr:to>
    <xdr:sp macro="" textlink="">
      <xdr:nvSpPr>
        <xdr:cNvPr id="6157" name="Text Box 13">
          <a:extLst>
            <a:ext uri="{FF2B5EF4-FFF2-40B4-BE49-F238E27FC236}">
              <a16:creationId xmlns:a16="http://schemas.microsoft.com/office/drawing/2014/main" id="{BD360D7B-6C99-6D5D-F1A1-57D86CB614B9}"/>
            </a:ext>
          </a:extLst>
        </xdr:cNvPr>
        <xdr:cNvSpPr txBox="1">
          <a:spLocks noChangeArrowheads="1"/>
        </xdr:cNvSpPr>
      </xdr:nvSpPr>
      <xdr:spPr bwMode="auto">
        <a:xfrm>
          <a:off x="228600" y="1524000"/>
          <a:ext cx="6572250" cy="394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 1. Ihre Arbeitshilfe Businessplan enthält zunächst ein Arbeitsblatt "Muster für Kapitel", anhand dessen Sie die Beschreibung zu den einzelnen Kapiteln erstellen können.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2. Das Muster kann von Ihnen nach Belieben kopiert und mit den jeweiligen Kapitelnamen (z.B. Unternehmenszweck, Vermarktungskonzept)  benannt werden. So entsteht Stück für Stück Ihr umfassender Businessplan, den Sie verändern, anpassen und erweitern können. Auch die Konzeption mehrerer, zeitlich aufeinander folgender Versionen ist so leicht umzusetzen. </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3. Für Planbilanz, Plan-GuV sowie Plan-Cashflow sind in der Datei ebenfalls einfache Muster hinterlegt.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4. Darüber hinaus finden Sie für die Erstellung einfacher Szenarien (Planung, Liquidität) ebenfalls ein Beispiel, das Ihnen hilft, durch Veränderung lediglich weniger Zahlen die Auswirkungen möglicher Verschlechterungen einzelner Planungselemente auf Ihr vorgesehenes Ergebnis darzustellen.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5. Setzen Sie vor dem Beginn Ihrer Arbeiten alle Beispieldaten in den  Arbeitsblätter auf „0“ und beginnen Sie Ihre Eingaben. Zellen, die grau hinterlegt sind, sollten Sie nicht überschreiben, da diese Formeln enthalten können. Die Zahlen sind lediglich Beispiele und sollen Ihre Orientierung erleichtern.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6. In einigen Zellen finden Sie Kommentare, die Ihnen helfen, die richtigen Eingaben zu tätigen (Zellen mit roten „Fähnchen“ in der oberen rechten Ecke).</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7. Anders als z.B. bei der Planbilanz ist es bei den Szenarien aus Platzgründen nicht möglich, mehrere Jahre abzubilden. Wenn Sie einen mehrjährigen Zeitraum abbilden möchten, müssen Sie die Arbeitsblätter kopieren und für jedes Jahr ein eigenes Blatt erstellen.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142875</xdr:rowOff>
    </xdr:from>
    <xdr:to>
      <xdr:col>9</xdr:col>
      <xdr:colOff>742950</xdr:colOff>
      <xdr:row>12</xdr:row>
      <xdr:rowOff>28575</xdr:rowOff>
    </xdr:to>
    <xdr:sp macro="" textlink="">
      <xdr:nvSpPr>
        <xdr:cNvPr id="50177" name="Text Box 1">
          <a:extLst>
            <a:ext uri="{FF2B5EF4-FFF2-40B4-BE49-F238E27FC236}">
              <a16:creationId xmlns:a16="http://schemas.microsoft.com/office/drawing/2014/main" id="{02CEE83E-F5F3-8503-8710-AA47ABB71C75}"/>
            </a:ext>
          </a:extLst>
        </xdr:cNvPr>
        <xdr:cNvSpPr txBox="1">
          <a:spLocks noChangeArrowheads="1"/>
        </xdr:cNvSpPr>
      </xdr:nvSpPr>
      <xdr:spPr bwMode="auto">
        <a:xfrm>
          <a:off x="19050" y="1143000"/>
          <a:ext cx="6838950" cy="6953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Zum komfortablen Umgang mit diesem und anderen Excel-Tools erläutern wir hier einige Funktionen, die Sie beim Arbeiten mit Excel häufig benötigen, wie etwa das Ein- und Ausblenden der Zeilen- und Spaltenköpfe oder das Einrichten der Kopf- und Fußzeilen. Diese Funktionen können Sie übrigens ganz bequem über das Sondermenü </a:t>
          </a:r>
          <a:r>
            <a:rPr lang="de-DE" sz="1100" b="1" i="0" u="none" strike="noStrike" baseline="0">
              <a:solidFill>
                <a:srgbClr val="000000"/>
              </a:solidFill>
              <a:latin typeface="Arial"/>
              <a:cs typeface="Arial"/>
            </a:rPr>
            <a:t>Haufe Mediengruppe</a:t>
          </a:r>
          <a:r>
            <a:rPr lang="de-DE" sz="1000" b="1" i="0" u="none" strike="noStrike" baseline="0">
              <a:solidFill>
                <a:srgbClr val="000000"/>
              </a:solidFill>
              <a:latin typeface="Arial"/>
              <a:cs typeface="Arial"/>
            </a:rPr>
            <a:t> aufrufen, das Sie in allen Haufe-Businesslösungen finden.</a:t>
          </a:r>
        </a:p>
      </xdr:txBody>
    </xdr:sp>
    <xdr:clientData/>
  </xdr:twoCellAnchor>
  <xdr:twoCellAnchor editAs="oneCell">
    <xdr:from>
      <xdr:col>8</xdr:col>
      <xdr:colOff>542925</xdr:colOff>
      <xdr:row>0</xdr:row>
      <xdr:rowOff>123825</xdr:rowOff>
    </xdr:from>
    <xdr:to>
      <xdr:col>9</xdr:col>
      <xdr:colOff>638175</xdr:colOff>
      <xdr:row>2</xdr:row>
      <xdr:rowOff>66675</xdr:rowOff>
    </xdr:to>
    <xdr:pic macro="[0]!StartAuswählen">
      <xdr:nvPicPr>
        <xdr:cNvPr id="50192" name="Picture 2" descr="Start">
          <a:extLst>
            <a:ext uri="{FF2B5EF4-FFF2-40B4-BE49-F238E27FC236}">
              <a16:creationId xmlns:a16="http://schemas.microsoft.com/office/drawing/2014/main" id="{E22ABD8B-FF41-A7AD-102A-678719F6C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123825"/>
          <a:ext cx="857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xdr:col>
      <xdr:colOff>228600</xdr:colOff>
      <xdr:row>40</xdr:row>
      <xdr:rowOff>0</xdr:rowOff>
    </xdr:from>
    <xdr:to>
      <xdr:col>5</xdr:col>
      <xdr:colOff>457200</xdr:colOff>
      <xdr:row>59</xdr:row>
      <xdr:rowOff>28575</xdr:rowOff>
    </xdr:to>
    <xdr:pic>
      <xdr:nvPicPr>
        <xdr:cNvPr id="50193" name="Picture 3">
          <a:extLst>
            <a:ext uri="{FF2B5EF4-FFF2-40B4-BE49-F238E27FC236}">
              <a16:creationId xmlns:a16="http://schemas.microsoft.com/office/drawing/2014/main" id="{D13B5172-34C0-BF37-2AC5-7C6B70BE6D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6286500"/>
          <a:ext cx="3276600" cy="31051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4</xdr:col>
      <xdr:colOff>638175</xdr:colOff>
      <xdr:row>32</xdr:row>
      <xdr:rowOff>9525</xdr:rowOff>
    </xdr:from>
    <xdr:to>
      <xdr:col>5</xdr:col>
      <xdr:colOff>676275</xdr:colOff>
      <xdr:row>33</xdr:row>
      <xdr:rowOff>57150</xdr:rowOff>
    </xdr:to>
    <xdr:pic>
      <xdr:nvPicPr>
        <xdr:cNvPr id="50194" name="Picture 6" descr="Start">
          <a:extLst>
            <a:ext uri="{FF2B5EF4-FFF2-40B4-BE49-F238E27FC236}">
              <a16:creationId xmlns:a16="http://schemas.microsoft.com/office/drawing/2014/main" id="{65D56DC8-C618-2018-D053-945686B0F4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43225" y="4838700"/>
          <a:ext cx="8001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180975</xdr:colOff>
      <xdr:row>16</xdr:row>
      <xdr:rowOff>9525</xdr:rowOff>
    </xdr:from>
    <xdr:to>
      <xdr:col>3</xdr:col>
      <xdr:colOff>590550</xdr:colOff>
      <xdr:row>27</xdr:row>
      <xdr:rowOff>142875</xdr:rowOff>
    </xdr:to>
    <xdr:pic>
      <xdr:nvPicPr>
        <xdr:cNvPr id="50195" name="Picture 7">
          <a:extLst>
            <a:ext uri="{FF2B5EF4-FFF2-40B4-BE49-F238E27FC236}">
              <a16:creationId xmlns:a16="http://schemas.microsoft.com/office/drawing/2014/main" id="{12B931A3-3D58-99D3-1960-455AFB5F92E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0025" y="2219325"/>
          <a:ext cx="1933575" cy="1866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733425</xdr:colOff>
      <xdr:row>39</xdr:row>
      <xdr:rowOff>152400</xdr:rowOff>
    </xdr:from>
    <xdr:to>
      <xdr:col>9</xdr:col>
      <xdr:colOff>180975</xdr:colOff>
      <xdr:row>59</xdr:row>
      <xdr:rowOff>38100</xdr:rowOff>
    </xdr:to>
    <xdr:pic>
      <xdr:nvPicPr>
        <xdr:cNvPr id="50196" name="Picture 8" descr="Vorlage">
          <a:extLst>
            <a:ext uri="{FF2B5EF4-FFF2-40B4-BE49-F238E27FC236}">
              <a16:creationId xmlns:a16="http://schemas.microsoft.com/office/drawing/2014/main" id="{60844B3D-E43B-691C-4D85-23C5B60E612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0475" y="6276975"/>
          <a:ext cx="2495550"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476250</xdr:colOff>
      <xdr:row>1</xdr:row>
      <xdr:rowOff>47625</xdr:rowOff>
    </xdr:from>
    <xdr:to>
      <xdr:col>8</xdr:col>
      <xdr:colOff>619125</xdr:colOff>
      <xdr:row>1</xdr:row>
      <xdr:rowOff>314325</xdr:rowOff>
    </xdr:to>
    <xdr:pic macro="[0]!StartAuswählen">
      <xdr:nvPicPr>
        <xdr:cNvPr id="82956" name="Picture 10" descr="Start">
          <a:extLst>
            <a:ext uri="{FF2B5EF4-FFF2-40B4-BE49-F238E27FC236}">
              <a16:creationId xmlns:a16="http://schemas.microsoft.com/office/drawing/2014/main" id="{033C40F2-360F-0DA4-54EA-B792352368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3575" y="104775"/>
          <a:ext cx="857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7</xdr:col>
      <xdr:colOff>847725</xdr:colOff>
      <xdr:row>1</xdr:row>
      <xdr:rowOff>38100</xdr:rowOff>
    </xdr:from>
    <xdr:to>
      <xdr:col>8</xdr:col>
      <xdr:colOff>781050</xdr:colOff>
      <xdr:row>1</xdr:row>
      <xdr:rowOff>304800</xdr:rowOff>
    </xdr:to>
    <xdr:pic macro="[0]!StartAuswählen">
      <xdr:nvPicPr>
        <xdr:cNvPr id="83975" name="Picture 5" descr="Start">
          <a:extLst>
            <a:ext uri="{FF2B5EF4-FFF2-40B4-BE49-F238E27FC236}">
              <a16:creationId xmlns:a16="http://schemas.microsoft.com/office/drawing/2014/main" id="{00DB8175-F7EE-F612-492D-FEB511A52D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4325" y="114300"/>
          <a:ext cx="857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8</xdr:col>
      <xdr:colOff>838200</xdr:colOff>
      <xdr:row>1</xdr:row>
      <xdr:rowOff>47625</xdr:rowOff>
    </xdr:from>
    <xdr:to>
      <xdr:col>9</xdr:col>
      <xdr:colOff>781050</xdr:colOff>
      <xdr:row>1</xdr:row>
      <xdr:rowOff>314325</xdr:rowOff>
    </xdr:to>
    <xdr:pic macro="[0]!StartAuswählen">
      <xdr:nvPicPr>
        <xdr:cNvPr id="84998" name="Picture 4" descr="Start">
          <a:extLst>
            <a:ext uri="{FF2B5EF4-FFF2-40B4-BE49-F238E27FC236}">
              <a16:creationId xmlns:a16="http://schemas.microsoft.com/office/drawing/2014/main" id="{9DCC0643-8D62-1BDB-7D83-434F430950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85725"/>
          <a:ext cx="857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7</xdr:col>
      <xdr:colOff>1238250</xdr:colOff>
      <xdr:row>1</xdr:row>
      <xdr:rowOff>38100</xdr:rowOff>
    </xdr:from>
    <xdr:to>
      <xdr:col>7</xdr:col>
      <xdr:colOff>2095500</xdr:colOff>
      <xdr:row>1</xdr:row>
      <xdr:rowOff>304800</xdr:rowOff>
    </xdr:to>
    <xdr:pic macro="[0]!StartAuswählen">
      <xdr:nvPicPr>
        <xdr:cNvPr id="86028" name="Picture 10" descr="Start">
          <a:extLst>
            <a:ext uri="{FF2B5EF4-FFF2-40B4-BE49-F238E27FC236}">
              <a16:creationId xmlns:a16="http://schemas.microsoft.com/office/drawing/2014/main" id="{E98743AC-D17A-8269-1A12-7AF1F3949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5800" y="76200"/>
          <a:ext cx="857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7</xdr:col>
      <xdr:colOff>1295400</xdr:colOff>
      <xdr:row>1</xdr:row>
      <xdr:rowOff>57150</xdr:rowOff>
    </xdr:from>
    <xdr:to>
      <xdr:col>7</xdr:col>
      <xdr:colOff>2152650</xdr:colOff>
      <xdr:row>1</xdr:row>
      <xdr:rowOff>323850</xdr:rowOff>
    </xdr:to>
    <xdr:pic macro="[0]!StartAuswählen">
      <xdr:nvPicPr>
        <xdr:cNvPr id="87054" name="Picture 12" descr="Start">
          <a:extLst>
            <a:ext uri="{FF2B5EF4-FFF2-40B4-BE49-F238E27FC236}">
              <a16:creationId xmlns:a16="http://schemas.microsoft.com/office/drawing/2014/main" id="{73B87257-61E1-E500-BF6E-A9212A713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7275" y="95250"/>
          <a:ext cx="8572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7</xdr:col>
      <xdr:colOff>123825</xdr:colOff>
      <xdr:row>0</xdr:row>
      <xdr:rowOff>152400</xdr:rowOff>
    </xdr:from>
    <xdr:to>
      <xdr:col>8</xdr:col>
      <xdr:colOff>219075</xdr:colOff>
      <xdr:row>0</xdr:row>
      <xdr:rowOff>390525</xdr:rowOff>
    </xdr:to>
    <xdr:pic macro="[0]!StartAuswählen">
      <xdr:nvPicPr>
        <xdr:cNvPr id="9219" name="Picture 1" descr="Start">
          <a:extLst>
            <a:ext uri="{FF2B5EF4-FFF2-40B4-BE49-F238E27FC236}">
              <a16:creationId xmlns:a16="http://schemas.microsoft.com/office/drawing/2014/main" id="{F365B928-DFD6-83B9-7AC4-C23299D16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52400"/>
          <a:ext cx="857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B1:J61"/>
  <sheetViews>
    <sheetView showGridLines="0" showRowColHeaders="0" tabSelected="1" workbookViewId="0">
      <selection activeCell="C95" sqref="C95"/>
    </sheetView>
  </sheetViews>
  <sheetFormatPr baseColWidth="10" defaultRowHeight="12.75" x14ac:dyDescent="0.2"/>
  <cols>
    <col min="1" max="1" width="0.28515625" customWidth="1"/>
    <col min="2" max="2" width="8.140625" customWidth="1"/>
    <col min="10" max="10" width="12.28515625" customWidth="1"/>
    <col min="11" max="11" width="0.28515625" customWidth="1"/>
    <col min="12" max="12" width="0.85546875" customWidth="1"/>
  </cols>
  <sheetData>
    <row r="1" spans="2:10" x14ac:dyDescent="0.2">
      <c r="B1" s="155" t="s">
        <v>52</v>
      </c>
      <c r="C1" s="155"/>
      <c r="D1" s="155"/>
      <c r="E1" s="155"/>
      <c r="F1" s="155"/>
      <c r="G1" s="155"/>
      <c r="H1" s="155"/>
      <c r="I1" s="155"/>
      <c r="J1" s="155"/>
    </row>
    <row r="2" spans="2:10" x14ac:dyDescent="0.2">
      <c r="B2" s="155"/>
      <c r="C2" s="155"/>
      <c r="D2" s="155"/>
      <c r="E2" s="155"/>
      <c r="F2" s="155"/>
      <c r="G2" s="155"/>
      <c r="H2" s="155"/>
      <c r="I2" s="155"/>
      <c r="J2" s="155"/>
    </row>
    <row r="3" spans="2:10" x14ac:dyDescent="0.2">
      <c r="B3" s="155"/>
      <c r="C3" s="155"/>
      <c r="D3" s="155"/>
      <c r="E3" s="155"/>
      <c r="F3" s="155"/>
      <c r="G3" s="155"/>
      <c r="H3" s="155"/>
      <c r="I3" s="155"/>
      <c r="J3" s="155"/>
    </row>
    <row r="5" spans="2:10" x14ac:dyDescent="0.2">
      <c r="B5" s="2" t="s">
        <v>232</v>
      </c>
      <c r="C5" s="2"/>
    </row>
    <row r="6" spans="2:10" x14ac:dyDescent="0.2">
      <c r="B6" s="2"/>
      <c r="C6" s="2"/>
    </row>
    <row r="7" spans="2:10" ht="2.25" customHeight="1" x14ac:dyDescent="0.2">
      <c r="B7" s="3"/>
      <c r="C7" s="3"/>
      <c r="D7" s="3"/>
      <c r="E7" s="3"/>
      <c r="F7" s="3"/>
      <c r="G7" s="3"/>
      <c r="H7" s="3"/>
      <c r="I7" s="3"/>
      <c r="J7" s="3"/>
    </row>
    <row r="13" spans="2:10" ht="13.5" customHeight="1" x14ac:dyDescent="0.2"/>
    <row r="14" spans="2:10" ht="2.25" customHeight="1" x14ac:dyDescent="0.2">
      <c r="B14" s="3"/>
      <c r="C14" s="3"/>
      <c r="D14" s="3"/>
      <c r="E14" s="3"/>
      <c r="F14" s="3"/>
      <c r="G14" s="3"/>
      <c r="H14" s="3"/>
      <c r="I14" s="3"/>
      <c r="J14" s="3"/>
    </row>
    <row r="15" spans="2:10" ht="13.5" customHeight="1" x14ac:dyDescent="0.2"/>
    <row r="16" spans="2:10" ht="12" customHeight="1" x14ac:dyDescent="0.2"/>
    <row r="17" spans="2:3" x14ac:dyDescent="0.2">
      <c r="C17" s="9" t="s">
        <v>0</v>
      </c>
    </row>
    <row r="30" spans="2:3" x14ac:dyDescent="0.2">
      <c r="B30" s="7"/>
    </row>
    <row r="32" spans="2:3"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sheetData>
  <sheetProtection sheet="1" objects="1" scenarios="1"/>
  <mergeCells count="1">
    <mergeCell ref="B1:J3"/>
  </mergeCells>
  <phoneticPr fontId="0" type="noConversion"/>
  <pageMargins left="0.78740157499999996" right="0.78740157499999996" top="0.984251969" bottom="0.984251969" header="0.4921259845" footer="0.4921259845"/>
  <pageSetup paperSize="9" scale="86" orientation="portrait" r:id="rId1"/>
  <headerFooter alignWithMargins="0"/>
  <drawing r:id="rId2"/>
  <legacyDrawing r:id="rId3"/>
  <controls>
    <mc:AlternateContent xmlns:mc="http://schemas.openxmlformats.org/markup-compatibility/2006">
      <mc:Choice Requires="x14">
        <control shapeId="2088" r:id="rId4" name="CommandButton1">
          <controlPr defaultSize="0" autoLine="0" r:id="rId5">
            <anchor moveWithCells="1">
              <from>
                <xdr:col>5</xdr:col>
                <xdr:colOff>600075</xdr:colOff>
                <xdr:row>28</xdr:row>
                <xdr:rowOff>85725</xdr:rowOff>
              </from>
              <to>
                <xdr:col>8</xdr:col>
                <xdr:colOff>504825</xdr:colOff>
                <xdr:row>30</xdr:row>
                <xdr:rowOff>57150</xdr:rowOff>
              </to>
            </anchor>
          </controlPr>
        </control>
      </mc:Choice>
      <mc:Fallback>
        <control shapeId="2088" r:id="rId4" name="CommandButton1"/>
      </mc:Fallback>
    </mc:AlternateContent>
    <mc:AlternateContent xmlns:mc="http://schemas.openxmlformats.org/markup-compatibility/2006">
      <mc:Choice Requires="x14">
        <control shapeId="2074" r:id="rId6" name="CommandButton3">
          <controlPr defaultSize="0" autoLine="0" r:id="rId7">
            <anchor moveWithCells="1">
              <from>
                <xdr:col>2</xdr:col>
                <xdr:colOff>238125</xdr:colOff>
                <xdr:row>28</xdr:row>
                <xdr:rowOff>76200</xdr:rowOff>
              </from>
              <to>
                <xdr:col>4</xdr:col>
                <xdr:colOff>38100</xdr:colOff>
                <xdr:row>30</xdr:row>
                <xdr:rowOff>57150</xdr:rowOff>
              </to>
            </anchor>
          </controlPr>
        </control>
      </mc:Choice>
      <mc:Fallback>
        <control shapeId="2074" r:id="rId6" name="CommandButton3"/>
      </mc:Fallback>
    </mc:AlternateContent>
    <mc:AlternateContent xmlns:mc="http://schemas.openxmlformats.org/markup-compatibility/2006">
      <mc:Choice Requires="x14">
        <control shapeId="2073" r:id="rId8" name="TextBox1">
          <controlPr defaultSize="0" autoLine="0" r:id="rId9">
            <anchor moveWithCells="1">
              <from>
                <xdr:col>4</xdr:col>
                <xdr:colOff>152400</xdr:colOff>
                <xdr:row>28</xdr:row>
                <xdr:rowOff>76200</xdr:rowOff>
              </from>
              <to>
                <xdr:col>4</xdr:col>
                <xdr:colOff>476250</xdr:colOff>
                <xdr:row>30</xdr:row>
                <xdr:rowOff>66675</xdr:rowOff>
              </to>
            </anchor>
          </controlPr>
        </control>
      </mc:Choice>
      <mc:Fallback>
        <control shapeId="2073" r:id="rId8" name="TextBox1"/>
      </mc:Fallback>
    </mc:AlternateContent>
    <mc:AlternateContent xmlns:mc="http://schemas.openxmlformats.org/markup-compatibility/2006">
      <mc:Choice Requires="x14">
        <control shapeId="2072" r:id="rId10" name="SpinButton1">
          <controlPr defaultSize="0" autoLine="0" r:id="rId11">
            <anchor moveWithCells="1">
              <from>
                <xdr:col>4</xdr:col>
                <xdr:colOff>552450</xdr:colOff>
                <xdr:row>28</xdr:row>
                <xdr:rowOff>66675</xdr:rowOff>
              </from>
              <to>
                <xdr:col>5</xdr:col>
                <xdr:colOff>0</xdr:colOff>
                <xdr:row>30</xdr:row>
                <xdr:rowOff>57150</xdr:rowOff>
              </to>
            </anchor>
          </controlPr>
        </control>
      </mc:Choice>
      <mc:Fallback>
        <control shapeId="2072" r:id="rId10" name="SpinButton1"/>
      </mc:Fallback>
    </mc:AlternateContent>
    <mc:AlternateContent xmlns:mc="http://schemas.openxmlformats.org/markup-compatibility/2006">
      <mc:Choice Requires="x14">
        <control shapeId="2059" r:id="rId12" name="ListBox1">
          <controlPr defaultSize="0" autoLine="0" r:id="rId13">
            <anchor moveWithCells="1">
              <from>
                <xdr:col>2</xdr:col>
                <xdr:colOff>257175</xdr:colOff>
                <xdr:row>17</xdr:row>
                <xdr:rowOff>47625</xdr:rowOff>
              </from>
              <to>
                <xdr:col>5</xdr:col>
                <xdr:colOff>0</xdr:colOff>
                <xdr:row>27</xdr:row>
                <xdr:rowOff>142875</xdr:rowOff>
              </to>
            </anchor>
          </controlPr>
        </control>
      </mc:Choice>
      <mc:Fallback>
        <control shapeId="2059" r:id="rId12" name="List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J89"/>
  <sheetViews>
    <sheetView showGridLines="0" showRowColHeaders="0" workbookViewId="0">
      <selection activeCell="A106" sqref="A106"/>
    </sheetView>
  </sheetViews>
  <sheetFormatPr baseColWidth="10" defaultRowHeight="12.75" x14ac:dyDescent="0.2"/>
  <cols>
    <col min="10" max="10" width="0.28515625" customWidth="1"/>
    <col min="11" max="11" width="0.85546875" customWidth="1"/>
  </cols>
  <sheetData>
    <row r="1" spans="1:9" x14ac:dyDescent="0.2">
      <c r="A1" s="155" t="s">
        <v>23</v>
      </c>
      <c r="B1" s="155"/>
      <c r="C1" s="155"/>
      <c r="D1" s="155"/>
      <c r="E1" s="155"/>
      <c r="F1" s="155"/>
      <c r="G1" s="155"/>
      <c r="H1" s="155"/>
      <c r="I1" s="155"/>
    </row>
    <row r="2" spans="1:9" x14ac:dyDescent="0.2">
      <c r="A2" s="155"/>
      <c r="B2" s="155"/>
      <c r="C2" s="155"/>
      <c r="D2" s="155"/>
      <c r="E2" s="155"/>
      <c r="F2" s="155"/>
      <c r="G2" s="155"/>
      <c r="H2" s="155"/>
      <c r="I2" s="155"/>
    </row>
    <row r="3" spans="1:9" x14ac:dyDescent="0.2">
      <c r="A3" s="155"/>
      <c r="B3" s="155"/>
      <c r="C3" s="155"/>
      <c r="D3" s="155"/>
      <c r="E3" s="155"/>
      <c r="F3" s="155"/>
      <c r="G3" s="155"/>
      <c r="H3" s="155"/>
      <c r="I3" s="155"/>
    </row>
    <row r="5" spans="1:9" x14ac:dyDescent="0.2">
      <c r="A5" s="2"/>
      <c r="B5" s="2"/>
    </row>
    <row r="6" spans="1:9" ht="2.25" customHeight="1" x14ac:dyDescent="0.2">
      <c r="A6" s="3"/>
      <c r="B6" s="3"/>
      <c r="C6" s="3"/>
      <c r="D6" s="3"/>
      <c r="E6" s="3"/>
      <c r="F6" s="3"/>
      <c r="G6" s="3"/>
      <c r="H6" s="3"/>
      <c r="I6" s="3"/>
    </row>
    <row r="36" spans="1:9" ht="13.5" customHeight="1" x14ac:dyDescent="0.2"/>
    <row r="37" spans="1:9" ht="2.25" customHeight="1" x14ac:dyDescent="0.2">
      <c r="A37" s="3"/>
      <c r="B37" s="3"/>
      <c r="C37" s="3"/>
      <c r="D37" s="3"/>
      <c r="E37" s="3"/>
      <c r="F37" s="3"/>
      <c r="G37" s="3"/>
      <c r="H37" s="3"/>
      <c r="I37" s="3"/>
    </row>
    <row r="38" spans="1:9" ht="13.5" customHeight="1" x14ac:dyDescent="0.2"/>
    <row r="41" spans="1:9" ht="13.5" customHeight="1" x14ac:dyDescent="0.2">
      <c r="B41" s="6"/>
    </row>
    <row r="42" spans="1:9" ht="13.5" customHeight="1" x14ac:dyDescent="0.2"/>
    <row r="43" spans="1:9" ht="13.5" customHeight="1" x14ac:dyDescent="0.2">
      <c r="B43" s="6"/>
    </row>
    <row r="44" spans="1:9" ht="13.5" customHeight="1" x14ac:dyDescent="0.2"/>
    <row r="45" spans="1:9" ht="13.5" customHeight="1" x14ac:dyDescent="0.2">
      <c r="F45" s="5"/>
    </row>
    <row r="46" spans="1:9" ht="13.5" hidden="1" customHeight="1" x14ac:dyDescent="0.2"/>
    <row r="47" spans="1:9" ht="13.5" hidden="1" customHeight="1" x14ac:dyDescent="0.2"/>
    <row r="48" spans="1:9" ht="13.5" hidden="1" customHeight="1" x14ac:dyDescent="0.2"/>
    <row r="49" ht="12" hidden="1" customHeight="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87" spans="1:10" x14ac:dyDescent="0.2">
      <c r="D87" s="6" t="s">
        <v>25</v>
      </c>
    </row>
    <row r="89" spans="1:10" ht="6" customHeight="1" x14ac:dyDescent="0.2">
      <c r="A89" s="1"/>
      <c r="B89" s="1"/>
      <c r="C89" s="1"/>
      <c r="D89" s="1"/>
      <c r="E89" s="1"/>
      <c r="F89" s="1"/>
      <c r="G89" s="1"/>
      <c r="H89" s="1"/>
      <c r="I89" s="1"/>
      <c r="J89" s="1"/>
    </row>
  </sheetData>
  <sheetProtection sheet="1" objects="1" scenarios="1"/>
  <mergeCells count="1">
    <mergeCell ref="A1:I3"/>
  </mergeCells>
  <phoneticPr fontId="0" type="noConversion"/>
  <hyperlinks>
    <hyperlink ref="D87" location="B1" display="zurück zum Anfang dieser Seite"/>
  </hyperlinks>
  <pageMargins left="0.78740157499999996" right="0.78740157499999996" top="0.984251969" bottom="0.984251969" header="0.4921259845" footer="0.4921259845"/>
  <pageSetup paperSize="9" scale="84" orientation="portrait" horizontalDpi="4294967293" verticalDpi="300" r:id="rId1"/>
  <headerFooter alignWithMargins="0">
    <oddHeader>&amp;L&amp;"Arial,Fett"&amp;14So bedienen Sie das Tool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B1:J109"/>
  <sheetViews>
    <sheetView showGridLines="0" showRowColHeaders="0" workbookViewId="0">
      <selection activeCell="A118" sqref="A118"/>
    </sheetView>
  </sheetViews>
  <sheetFormatPr baseColWidth="10" defaultRowHeight="12.75" x14ac:dyDescent="0.2"/>
  <cols>
    <col min="1" max="1" width="0.28515625" customWidth="1"/>
    <col min="11" max="11" width="0.140625" customWidth="1"/>
    <col min="12" max="12" width="0.85546875" customWidth="1"/>
  </cols>
  <sheetData>
    <row r="1" spans="2:10" x14ac:dyDescent="0.2">
      <c r="B1" s="155" t="s">
        <v>1</v>
      </c>
      <c r="C1" s="155"/>
      <c r="D1" s="155"/>
      <c r="E1" s="155"/>
      <c r="F1" s="155"/>
      <c r="G1" s="155"/>
      <c r="H1" s="155"/>
      <c r="I1" s="155"/>
      <c r="J1" s="155"/>
    </row>
    <row r="2" spans="2:10" x14ac:dyDescent="0.2">
      <c r="B2" s="155"/>
      <c r="C2" s="155"/>
      <c r="D2" s="155"/>
      <c r="E2" s="155"/>
      <c r="F2" s="155"/>
      <c r="G2" s="155"/>
      <c r="H2" s="155"/>
      <c r="I2" s="155"/>
      <c r="J2" s="155"/>
    </row>
    <row r="3" spans="2:10" x14ac:dyDescent="0.2">
      <c r="B3" s="155"/>
      <c r="C3" s="155"/>
      <c r="D3" s="155"/>
      <c r="E3" s="155"/>
      <c r="F3" s="155"/>
      <c r="G3" s="155"/>
      <c r="H3" s="155"/>
      <c r="I3" s="155"/>
      <c r="J3" s="155"/>
    </row>
    <row r="5" spans="2:10" x14ac:dyDescent="0.2">
      <c r="B5" s="2"/>
      <c r="C5" s="2"/>
    </row>
    <row r="6" spans="2:10" x14ac:dyDescent="0.2">
      <c r="B6" s="2"/>
      <c r="C6" s="2"/>
    </row>
    <row r="7" spans="2:10" ht="2.25" customHeight="1" x14ac:dyDescent="0.2">
      <c r="B7" s="3"/>
      <c r="C7" s="3"/>
      <c r="D7" s="3"/>
      <c r="E7" s="3"/>
      <c r="F7" s="3"/>
      <c r="G7" s="3"/>
      <c r="H7" s="3"/>
      <c r="I7" s="3"/>
      <c r="J7" s="3"/>
    </row>
    <row r="13" spans="2:10" ht="13.5" customHeight="1" x14ac:dyDescent="0.2"/>
    <row r="14" spans="2:10" ht="2.25" customHeight="1" x14ac:dyDescent="0.2">
      <c r="B14" s="3"/>
      <c r="C14" s="3"/>
      <c r="D14" s="3"/>
      <c r="E14" s="3"/>
      <c r="F14" s="3"/>
      <c r="G14" s="3"/>
      <c r="H14" s="3"/>
      <c r="I14" s="3"/>
      <c r="J14" s="3"/>
    </row>
    <row r="15" spans="2:10" ht="2.25" customHeight="1" x14ac:dyDescent="0.2">
      <c r="B15" s="3"/>
      <c r="C15" s="3"/>
      <c r="D15" s="3"/>
      <c r="E15" s="3"/>
      <c r="F15" s="3"/>
      <c r="G15" s="3"/>
      <c r="H15" s="3"/>
      <c r="I15" s="3"/>
      <c r="J15" s="3"/>
    </row>
    <row r="16" spans="2:10" ht="13.5" customHeight="1" x14ac:dyDescent="0.2"/>
    <row r="17" spans="2:8" ht="12" customHeight="1" x14ac:dyDescent="0.2"/>
    <row r="18" spans="2:8" ht="15" x14ac:dyDescent="0.25">
      <c r="F18" s="12" t="s">
        <v>16</v>
      </c>
    </row>
    <row r="19" spans="2:8" ht="7.5" customHeight="1" x14ac:dyDescent="0.2">
      <c r="F19" s="10"/>
    </row>
    <row r="20" spans="2:8" x14ac:dyDescent="0.2">
      <c r="F20" s="8" t="s">
        <v>24</v>
      </c>
    </row>
    <row r="21" spans="2:8" x14ac:dyDescent="0.2">
      <c r="F21" s="8" t="s">
        <v>4</v>
      </c>
    </row>
    <row r="22" spans="2:8" x14ac:dyDescent="0.2">
      <c r="F22" s="8" t="s">
        <v>2</v>
      </c>
    </row>
    <row r="23" spans="2:8" x14ac:dyDescent="0.2">
      <c r="F23" s="8" t="s">
        <v>14</v>
      </c>
    </row>
    <row r="24" spans="2:8" x14ac:dyDescent="0.2">
      <c r="F24" s="17" t="s">
        <v>49</v>
      </c>
    </row>
    <row r="25" spans="2:8" x14ac:dyDescent="0.2">
      <c r="F25" s="8" t="s">
        <v>17</v>
      </c>
      <c r="G25" s="16"/>
    </row>
    <row r="26" spans="2:8" x14ac:dyDescent="0.2">
      <c r="F26" s="8" t="s">
        <v>20</v>
      </c>
    </row>
    <row r="27" spans="2:8" x14ac:dyDescent="0.2">
      <c r="F27" s="158" t="s">
        <v>26</v>
      </c>
      <c r="G27" s="156"/>
      <c r="H27" s="156"/>
    </row>
    <row r="28" spans="2:8" x14ac:dyDescent="0.2">
      <c r="F28" s="157"/>
      <c r="G28" s="157"/>
    </row>
    <row r="30" spans="2:8" ht="15" x14ac:dyDescent="0.25">
      <c r="B30" s="13" t="s">
        <v>24</v>
      </c>
    </row>
    <row r="31" spans="2:8" ht="15" customHeight="1" x14ac:dyDescent="0.2">
      <c r="B31" t="s">
        <v>40</v>
      </c>
    </row>
    <row r="32" spans="2:8" ht="14.25" customHeight="1" x14ac:dyDescent="0.2">
      <c r="B32" t="s">
        <v>27</v>
      </c>
    </row>
    <row r="33" spans="2:4" ht="15" customHeight="1" x14ac:dyDescent="0.2">
      <c r="B33" t="s">
        <v>41</v>
      </c>
    </row>
    <row r="34" spans="2:4" ht="15.75" customHeight="1" x14ac:dyDescent="0.2">
      <c r="B34" t="s">
        <v>28</v>
      </c>
    </row>
    <row r="35" spans="2:4" ht="18" customHeight="1" x14ac:dyDescent="0.2"/>
    <row r="36" spans="2:4" ht="15" x14ac:dyDescent="0.25">
      <c r="B36" s="13" t="s">
        <v>4</v>
      </c>
      <c r="C36" s="4"/>
      <c r="D36" s="4"/>
    </row>
    <row r="37" spans="2:4" x14ac:dyDescent="0.2">
      <c r="B37" s="5" t="s">
        <v>50</v>
      </c>
      <c r="C37" s="4"/>
      <c r="D37" s="4"/>
    </row>
    <row r="38" spans="2:4" x14ac:dyDescent="0.2">
      <c r="B38" s="5" t="s">
        <v>35</v>
      </c>
    </row>
    <row r="39" spans="2:4" x14ac:dyDescent="0.2">
      <c r="B39" s="5" t="s">
        <v>36</v>
      </c>
    </row>
    <row r="40" spans="2:4" x14ac:dyDescent="0.2">
      <c r="B40" s="5"/>
    </row>
    <row r="41" spans="2:4" x14ac:dyDescent="0.2">
      <c r="B41" s="5"/>
    </row>
    <row r="42" spans="2:4" x14ac:dyDescent="0.2">
      <c r="B42" s="5"/>
    </row>
    <row r="50" spans="2:2" x14ac:dyDescent="0.2">
      <c r="B50" s="4"/>
    </row>
    <row r="62" spans="2:2" x14ac:dyDescent="0.2">
      <c r="B62" t="s">
        <v>37</v>
      </c>
    </row>
    <row r="63" spans="2:2" x14ac:dyDescent="0.2">
      <c r="B63" t="s">
        <v>29</v>
      </c>
    </row>
    <row r="64" spans="2:2" ht="9" customHeight="1" x14ac:dyDescent="0.2"/>
    <row r="65" spans="2:2" x14ac:dyDescent="0.2">
      <c r="B65" t="s">
        <v>10</v>
      </c>
    </row>
    <row r="66" spans="2:2" x14ac:dyDescent="0.2">
      <c r="B66" t="s">
        <v>42</v>
      </c>
    </row>
    <row r="67" spans="2:2" x14ac:dyDescent="0.2">
      <c r="B67" t="s">
        <v>5</v>
      </c>
    </row>
    <row r="68" spans="2:2" x14ac:dyDescent="0.2">
      <c r="B68" t="s">
        <v>6</v>
      </c>
    </row>
    <row r="69" spans="2:2" x14ac:dyDescent="0.2">
      <c r="B69" t="s">
        <v>7</v>
      </c>
    </row>
    <row r="70" spans="2:2" x14ac:dyDescent="0.2">
      <c r="B70" t="s">
        <v>30</v>
      </c>
    </row>
    <row r="71" spans="2:2" x14ac:dyDescent="0.2">
      <c r="B71" t="s">
        <v>22</v>
      </c>
    </row>
    <row r="72" spans="2:2" x14ac:dyDescent="0.2">
      <c r="B72" t="s">
        <v>8</v>
      </c>
    </row>
    <row r="73" spans="2:2" x14ac:dyDescent="0.2">
      <c r="B73" t="s">
        <v>9</v>
      </c>
    </row>
    <row r="75" spans="2:2" ht="15" x14ac:dyDescent="0.25">
      <c r="B75" s="13" t="s">
        <v>2</v>
      </c>
    </row>
    <row r="76" spans="2:2" x14ac:dyDescent="0.2">
      <c r="B76" t="s">
        <v>11</v>
      </c>
    </row>
    <row r="77" spans="2:2" x14ac:dyDescent="0.2">
      <c r="B77" t="s">
        <v>13</v>
      </c>
    </row>
    <row r="78" spans="2:2" x14ac:dyDescent="0.2">
      <c r="B78" t="s">
        <v>12</v>
      </c>
    </row>
    <row r="80" spans="2:2" ht="15" x14ac:dyDescent="0.25">
      <c r="B80" s="13" t="s">
        <v>14</v>
      </c>
    </row>
    <row r="81" spans="2:2" x14ac:dyDescent="0.2">
      <c r="B81" t="s">
        <v>15</v>
      </c>
    </row>
    <row r="83" spans="2:2" ht="15" x14ac:dyDescent="0.25">
      <c r="B83" s="13" t="s">
        <v>49</v>
      </c>
    </row>
    <row r="84" spans="2:2" x14ac:dyDescent="0.2">
      <c r="B84" t="s">
        <v>43</v>
      </c>
    </row>
    <row r="85" spans="2:2" x14ac:dyDescent="0.2">
      <c r="B85" t="s">
        <v>51</v>
      </c>
    </row>
    <row r="86" spans="2:2" x14ac:dyDescent="0.2">
      <c r="B86" s="4" t="s">
        <v>31</v>
      </c>
    </row>
    <row r="87" spans="2:2" x14ac:dyDescent="0.2">
      <c r="B87" s="5" t="s">
        <v>32</v>
      </c>
    </row>
    <row r="89" spans="2:2" ht="15" x14ac:dyDescent="0.25">
      <c r="B89" s="13" t="s">
        <v>17</v>
      </c>
    </row>
    <row r="90" spans="2:2" x14ac:dyDescent="0.2">
      <c r="B90" t="s">
        <v>44</v>
      </c>
    </row>
    <row r="91" spans="2:2" x14ac:dyDescent="0.2">
      <c r="B91" t="s">
        <v>18</v>
      </c>
    </row>
    <row r="92" spans="2:2" x14ac:dyDescent="0.2">
      <c r="B92" t="s">
        <v>45</v>
      </c>
    </row>
    <row r="93" spans="2:2" x14ac:dyDescent="0.2">
      <c r="B93" t="s">
        <v>19</v>
      </c>
    </row>
    <row r="95" spans="2:2" ht="15" x14ac:dyDescent="0.25">
      <c r="B95" s="13" t="s">
        <v>20</v>
      </c>
    </row>
    <row r="96" spans="2:2" x14ac:dyDescent="0.2">
      <c r="B96" t="s">
        <v>46</v>
      </c>
    </row>
    <row r="97" spans="2:10" x14ac:dyDescent="0.2">
      <c r="B97" t="s">
        <v>21</v>
      </c>
    </row>
    <row r="98" spans="2:10" x14ac:dyDescent="0.2">
      <c r="B98" t="s">
        <v>47</v>
      </c>
    </row>
    <row r="100" spans="2:10" ht="15" x14ac:dyDescent="0.25">
      <c r="B100" s="13" t="s">
        <v>26</v>
      </c>
    </row>
    <row r="101" spans="2:10" x14ac:dyDescent="0.2">
      <c r="B101" s="5" t="s">
        <v>48</v>
      </c>
    </row>
    <row r="102" spans="2:10" s="5" customFormat="1" x14ac:dyDescent="0.2">
      <c r="B102" s="5" t="s">
        <v>33</v>
      </c>
    </row>
    <row r="103" spans="2:10" s="5" customFormat="1" ht="12" customHeight="1" x14ac:dyDescent="0.2">
      <c r="B103" s="5" t="s">
        <v>38</v>
      </c>
    </row>
    <row r="104" spans="2:10" s="5" customFormat="1" ht="12" customHeight="1" x14ac:dyDescent="0.2">
      <c r="B104" s="5" t="s">
        <v>39</v>
      </c>
    </row>
    <row r="105" spans="2:10" s="5" customFormat="1" ht="12" customHeight="1" x14ac:dyDescent="0.2"/>
    <row r="106" spans="2:10" x14ac:dyDescent="0.2">
      <c r="B106" s="156" t="s">
        <v>34</v>
      </c>
      <c r="C106" s="156"/>
      <c r="D106" s="156"/>
      <c r="E106" s="156"/>
      <c r="F106" s="156"/>
      <c r="G106" s="156"/>
      <c r="H106" s="156"/>
      <c r="I106" s="156"/>
      <c r="J106" s="156"/>
    </row>
    <row r="107" spans="2:10" x14ac:dyDescent="0.2">
      <c r="B107" s="11"/>
    </row>
    <row r="108" spans="2:10" x14ac:dyDescent="0.2">
      <c r="E108" s="156" t="s">
        <v>25</v>
      </c>
      <c r="F108" s="156"/>
      <c r="G108" s="156"/>
    </row>
    <row r="109" spans="2:10" ht="13.5" customHeight="1" x14ac:dyDescent="0.2"/>
  </sheetData>
  <sheetProtection sheet="1" objects="1" scenarios="1"/>
  <mergeCells count="5">
    <mergeCell ref="B1:J3"/>
    <mergeCell ref="E108:G108"/>
    <mergeCell ref="F28:G28"/>
    <mergeCell ref="B106:J106"/>
    <mergeCell ref="F27:H27"/>
  </mergeCells>
  <phoneticPr fontId="0" type="noConversion"/>
  <hyperlinks>
    <hyperlink ref="F21" location="'Anwenderhilfe für Excel'!C36" display="Kopf- und Fußzeile bearbeiten"/>
    <hyperlink ref="F22" location="'Anwenderhilfe für Excel'!C75" display="Vollbild"/>
    <hyperlink ref="F23" location="'Anwenderhilfe für Excel'!C80" display="Normalansicht"/>
    <hyperlink ref="F24" location="'Anwenderhilfe für Excel'!C83" display="Blattregister /Blätter einfügen"/>
    <hyperlink ref="F25" location="'Anwenderhilfe für Excel'!C89" display="Zeilen- und Spaltenköpfe"/>
    <hyperlink ref="F26" location="'Anwenderhilfe für Excel'!C95" display="Gitternetz"/>
    <hyperlink ref="F20" location="'Anwenderhilfe für Excel'!C30" display="Navigation"/>
    <hyperlink ref="E108" location="Hilfe!C4" display="zurück zum Anfang dieser Seite"/>
    <hyperlink ref="B106" location="Bedienung!C4" display="Weitere Hinweise zu den Besonderheiten der jeweiligen Lösung entnehmen Sie dem Blatt So bedienen Sie das Tool. "/>
    <hyperlink ref="F27" location="Hilfe!C100" display="Anpassen der Lösung"/>
    <hyperlink ref="F27:G27" location="Hilfe!C101" display="Anpassen der Lösung"/>
    <hyperlink ref="F27:H27" location="'Anwenderhilfe für Excel'!C100" display="Blattschutz/Anpassen der Lösung"/>
    <hyperlink ref="E108:G108" location="'Anwenderhilfe für Excel'!B1" display="zurück zum Anfang dieser Seite"/>
    <hyperlink ref="B106:J106" location="'So bedienen Sie das Tool'!B1" display="Weitere Hinweise zu den Besonderheiten der jeweiligen Lösung entnehmen Sie dem Blatt So bedienen Sie das Tool. "/>
  </hyperlinks>
  <pageMargins left="0.78740157499999996" right="0.78740157499999996" top="0.984251969" bottom="0.984251969" header="0.4921259845" footer="0.4921259845"/>
  <pageSetup paperSize="9" scale="83" fitToHeight="2"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0"/>
  <sheetViews>
    <sheetView showGridLines="0" showRowColHeaders="0" workbookViewId="0">
      <selection activeCell="E42" sqref="E42"/>
    </sheetView>
  </sheetViews>
  <sheetFormatPr baseColWidth="10" defaultRowHeight="12.75" x14ac:dyDescent="0.2"/>
  <cols>
    <col min="1" max="1" width="0.7109375" customWidth="1"/>
    <col min="2" max="2" width="24.7109375" customWidth="1"/>
    <col min="3" max="9" width="10.7109375" customWidth="1"/>
    <col min="10" max="10" width="0.7109375" customWidth="1"/>
  </cols>
  <sheetData>
    <row r="1" spans="1:10" ht="5.0999999999999996" customHeight="1" x14ac:dyDescent="0.2">
      <c r="A1" s="18"/>
      <c r="B1" s="19"/>
      <c r="C1" s="19"/>
      <c r="D1" s="19"/>
      <c r="E1" s="19"/>
      <c r="F1" s="19"/>
      <c r="G1" s="19"/>
      <c r="H1" s="19"/>
      <c r="I1" s="19"/>
      <c r="J1" s="20"/>
    </row>
    <row r="2" spans="1:10" ht="30.75" customHeight="1" x14ac:dyDescent="0.4">
      <c r="A2" s="21"/>
      <c r="B2" s="165" t="s">
        <v>52</v>
      </c>
      <c r="C2" s="166"/>
      <c r="D2" s="166"/>
      <c r="E2" s="166"/>
      <c r="F2" s="166"/>
      <c r="G2" s="166"/>
      <c r="H2" s="166"/>
      <c r="I2" s="167"/>
      <c r="J2" s="23"/>
    </row>
    <row r="3" spans="1:10" ht="5.0999999999999996" customHeight="1" x14ac:dyDescent="0.2">
      <c r="A3" s="21"/>
      <c r="B3" s="24"/>
      <c r="C3" s="24"/>
      <c r="D3" s="24"/>
      <c r="E3" s="24"/>
      <c r="F3" s="24"/>
      <c r="G3" s="24"/>
      <c r="H3" s="24"/>
      <c r="I3" s="24"/>
      <c r="J3" s="23"/>
    </row>
    <row r="4" spans="1:10" ht="12.75" customHeight="1" x14ac:dyDescent="0.2">
      <c r="A4" s="21"/>
      <c r="B4" s="168" t="s">
        <v>227</v>
      </c>
      <c r="C4" s="169"/>
      <c r="D4" s="169"/>
      <c r="E4" s="170"/>
      <c r="F4" s="25" t="s">
        <v>53</v>
      </c>
      <c r="G4" s="115">
        <v>1</v>
      </c>
      <c r="H4" s="25" t="s">
        <v>54</v>
      </c>
      <c r="I4" s="115">
        <v>2012</v>
      </c>
      <c r="J4" s="23"/>
    </row>
    <row r="5" spans="1:10" ht="5.0999999999999996" customHeight="1" x14ac:dyDescent="0.2">
      <c r="A5" s="21"/>
      <c r="B5" s="116"/>
      <c r="C5" s="116"/>
      <c r="D5" s="116"/>
      <c r="E5" s="116"/>
      <c r="F5" s="116"/>
      <c r="G5" s="116"/>
      <c r="H5" s="116"/>
      <c r="I5" s="116"/>
      <c r="J5" s="23"/>
    </row>
    <row r="6" spans="1:10" x14ac:dyDescent="0.2">
      <c r="A6" s="21"/>
      <c r="B6" s="26" t="s">
        <v>228</v>
      </c>
      <c r="C6" s="117"/>
      <c r="D6" s="117"/>
      <c r="E6" s="117"/>
      <c r="F6" s="117"/>
      <c r="G6" s="117"/>
      <c r="H6" s="117"/>
      <c r="I6" s="118"/>
      <c r="J6" s="23"/>
    </row>
    <row r="7" spans="1:10" ht="21.75" customHeight="1" x14ac:dyDescent="0.2">
      <c r="A7" s="21"/>
      <c r="B7" s="171"/>
      <c r="C7" s="172"/>
      <c r="D7" s="172"/>
      <c r="E7" s="172"/>
      <c r="F7" s="172"/>
      <c r="G7" s="172"/>
      <c r="H7" s="172"/>
      <c r="I7" s="173"/>
      <c r="J7" s="23"/>
    </row>
    <row r="8" spans="1:10" hidden="1" x14ac:dyDescent="0.2">
      <c r="A8" s="21"/>
      <c r="B8" s="174"/>
      <c r="C8" s="175"/>
      <c r="D8" s="175"/>
      <c r="E8" s="175"/>
      <c r="F8" s="175"/>
      <c r="G8" s="175"/>
      <c r="H8" s="175"/>
      <c r="I8" s="176"/>
      <c r="J8" s="23"/>
    </row>
    <row r="9" spans="1:10" hidden="1" x14ac:dyDescent="0.2">
      <c r="A9" s="21"/>
      <c r="B9" s="174"/>
      <c r="C9" s="175"/>
      <c r="D9" s="175"/>
      <c r="E9" s="175"/>
      <c r="F9" s="175"/>
      <c r="G9" s="175"/>
      <c r="H9" s="175"/>
      <c r="I9" s="176"/>
      <c r="J9" s="23"/>
    </row>
    <row r="10" spans="1:10" hidden="1" x14ac:dyDescent="0.2">
      <c r="A10" s="21"/>
      <c r="B10" s="174"/>
      <c r="C10" s="175"/>
      <c r="D10" s="175"/>
      <c r="E10" s="175"/>
      <c r="F10" s="175"/>
      <c r="G10" s="175"/>
      <c r="H10" s="175"/>
      <c r="I10" s="176"/>
      <c r="J10" s="23"/>
    </row>
    <row r="11" spans="1:10" hidden="1" x14ac:dyDescent="0.2">
      <c r="A11" s="21"/>
      <c r="B11" s="174"/>
      <c r="C11" s="175"/>
      <c r="D11" s="175"/>
      <c r="E11" s="175"/>
      <c r="F11" s="175"/>
      <c r="G11" s="175"/>
      <c r="H11" s="175"/>
      <c r="I11" s="176"/>
      <c r="J11" s="23"/>
    </row>
    <row r="12" spans="1:10" hidden="1" x14ac:dyDescent="0.2">
      <c r="A12" s="21"/>
      <c r="B12" s="174"/>
      <c r="C12" s="175"/>
      <c r="D12" s="175"/>
      <c r="E12" s="175"/>
      <c r="F12" s="175"/>
      <c r="G12" s="175"/>
      <c r="H12" s="175"/>
      <c r="I12" s="176"/>
      <c r="J12" s="23"/>
    </row>
    <row r="13" spans="1:10" hidden="1" x14ac:dyDescent="0.2">
      <c r="A13" s="21"/>
      <c r="B13" s="174"/>
      <c r="C13" s="175"/>
      <c r="D13" s="175"/>
      <c r="E13" s="175"/>
      <c r="F13" s="175"/>
      <c r="G13" s="175"/>
      <c r="H13" s="175"/>
      <c r="I13" s="176"/>
      <c r="J13" s="23"/>
    </row>
    <row r="14" spans="1:10" hidden="1" x14ac:dyDescent="0.2">
      <c r="A14" s="21"/>
      <c r="B14" s="174"/>
      <c r="C14" s="175"/>
      <c r="D14" s="175"/>
      <c r="E14" s="175"/>
      <c r="F14" s="175"/>
      <c r="G14" s="175"/>
      <c r="H14" s="175"/>
      <c r="I14" s="176"/>
      <c r="J14" s="23"/>
    </row>
    <row r="15" spans="1:10" hidden="1" x14ac:dyDescent="0.2">
      <c r="A15" s="21"/>
      <c r="B15" s="174"/>
      <c r="C15" s="175"/>
      <c r="D15" s="175"/>
      <c r="E15" s="175"/>
      <c r="F15" s="175"/>
      <c r="G15" s="175"/>
      <c r="H15" s="175"/>
      <c r="I15" s="176"/>
      <c r="J15" s="23"/>
    </row>
    <row r="16" spans="1:10" x14ac:dyDescent="0.2">
      <c r="A16" s="21"/>
      <c r="B16" s="177"/>
      <c r="C16" s="178"/>
      <c r="D16" s="178"/>
      <c r="E16" s="178"/>
      <c r="F16" s="178"/>
      <c r="G16" s="178"/>
      <c r="H16" s="178"/>
      <c r="I16" s="179"/>
      <c r="J16" s="23"/>
    </row>
    <row r="17" spans="1:10" ht="5.0999999999999996" customHeight="1" x14ac:dyDescent="0.2">
      <c r="A17" s="21"/>
      <c r="B17" s="116"/>
      <c r="C17" s="116"/>
      <c r="D17" s="116"/>
      <c r="E17" s="116"/>
      <c r="F17" s="116"/>
      <c r="G17" s="116"/>
      <c r="H17" s="116"/>
      <c r="I17" s="116"/>
      <c r="J17" s="23"/>
    </row>
    <row r="18" spans="1:10" x14ac:dyDescent="0.2">
      <c r="A18" s="21"/>
      <c r="B18" s="26" t="s">
        <v>229</v>
      </c>
      <c r="C18" s="117"/>
      <c r="D18" s="117"/>
      <c r="E18" s="117"/>
      <c r="F18" s="117"/>
      <c r="G18" s="117"/>
      <c r="H18" s="117"/>
      <c r="I18" s="118"/>
      <c r="J18" s="23"/>
    </row>
    <row r="19" spans="1:10" ht="30" customHeight="1" x14ac:dyDescent="0.2">
      <c r="A19" s="21"/>
      <c r="B19" s="171"/>
      <c r="C19" s="172"/>
      <c r="D19" s="172"/>
      <c r="E19" s="172"/>
      <c r="F19" s="172"/>
      <c r="G19" s="172"/>
      <c r="H19" s="172"/>
      <c r="I19" s="173"/>
      <c r="J19" s="23"/>
    </row>
    <row r="20" spans="1:10" hidden="1" x14ac:dyDescent="0.2">
      <c r="A20" s="21"/>
      <c r="B20" s="174"/>
      <c r="C20" s="175"/>
      <c r="D20" s="175"/>
      <c r="E20" s="175"/>
      <c r="F20" s="175"/>
      <c r="G20" s="175"/>
      <c r="H20" s="175"/>
      <c r="I20" s="176"/>
      <c r="J20" s="23"/>
    </row>
    <row r="21" spans="1:10" hidden="1" x14ac:dyDescent="0.2">
      <c r="A21" s="21"/>
      <c r="B21" s="174"/>
      <c r="C21" s="175"/>
      <c r="D21" s="175"/>
      <c r="E21" s="175"/>
      <c r="F21" s="175"/>
      <c r="G21" s="175"/>
      <c r="H21" s="175"/>
      <c r="I21" s="176"/>
      <c r="J21" s="23"/>
    </row>
    <row r="22" spans="1:10" hidden="1" x14ac:dyDescent="0.2">
      <c r="A22" s="21"/>
      <c r="B22" s="174"/>
      <c r="C22" s="175"/>
      <c r="D22" s="175"/>
      <c r="E22" s="175"/>
      <c r="F22" s="175"/>
      <c r="G22" s="175"/>
      <c r="H22" s="175"/>
      <c r="I22" s="176"/>
      <c r="J22" s="23"/>
    </row>
    <row r="23" spans="1:10" hidden="1" x14ac:dyDescent="0.2">
      <c r="A23" s="21"/>
      <c r="B23" s="174"/>
      <c r="C23" s="175"/>
      <c r="D23" s="175"/>
      <c r="E23" s="175"/>
      <c r="F23" s="175"/>
      <c r="G23" s="175"/>
      <c r="H23" s="175"/>
      <c r="I23" s="176"/>
      <c r="J23" s="23"/>
    </row>
    <row r="24" spans="1:10" hidden="1" x14ac:dyDescent="0.2">
      <c r="A24" s="21"/>
      <c r="B24" s="174"/>
      <c r="C24" s="175"/>
      <c r="D24" s="175"/>
      <c r="E24" s="175"/>
      <c r="F24" s="175"/>
      <c r="G24" s="175"/>
      <c r="H24" s="175"/>
      <c r="I24" s="176"/>
      <c r="J24" s="23"/>
    </row>
    <row r="25" spans="1:10" hidden="1" x14ac:dyDescent="0.2">
      <c r="A25" s="21"/>
      <c r="B25" s="174"/>
      <c r="C25" s="175"/>
      <c r="D25" s="175"/>
      <c r="E25" s="175"/>
      <c r="F25" s="175"/>
      <c r="G25" s="175"/>
      <c r="H25" s="175"/>
      <c r="I25" s="176"/>
      <c r="J25" s="23"/>
    </row>
    <row r="26" spans="1:10" hidden="1" x14ac:dyDescent="0.2">
      <c r="A26" s="21"/>
      <c r="B26" s="174"/>
      <c r="C26" s="175"/>
      <c r="D26" s="175"/>
      <c r="E26" s="175"/>
      <c r="F26" s="175"/>
      <c r="G26" s="175"/>
      <c r="H26" s="175"/>
      <c r="I26" s="176"/>
      <c r="J26" s="23"/>
    </row>
    <row r="27" spans="1:10" x14ac:dyDescent="0.2">
      <c r="A27" s="21"/>
      <c r="B27" s="177"/>
      <c r="C27" s="178"/>
      <c r="D27" s="178"/>
      <c r="E27" s="178"/>
      <c r="F27" s="178"/>
      <c r="G27" s="178"/>
      <c r="H27" s="178"/>
      <c r="I27" s="179"/>
      <c r="J27" s="23"/>
    </row>
    <row r="28" spans="1:10" ht="5.0999999999999996" customHeight="1" x14ac:dyDescent="0.2">
      <c r="A28" s="21"/>
      <c r="B28" s="116"/>
      <c r="C28" s="116"/>
      <c r="D28" s="116"/>
      <c r="E28" s="116"/>
      <c r="F28" s="116"/>
      <c r="G28" s="116"/>
      <c r="H28" s="116"/>
      <c r="I28" s="116"/>
      <c r="J28" s="23"/>
    </row>
    <row r="29" spans="1:10" x14ac:dyDescent="0.2">
      <c r="A29" s="21"/>
      <c r="B29" s="26" t="s">
        <v>230</v>
      </c>
      <c r="C29" s="117"/>
      <c r="D29" s="117"/>
      <c r="E29" s="117"/>
      <c r="F29" s="117"/>
      <c r="G29" s="117"/>
      <c r="H29" s="117"/>
      <c r="I29" s="118"/>
      <c r="J29" s="23"/>
    </row>
    <row r="30" spans="1:10" ht="30" customHeight="1" x14ac:dyDescent="0.2">
      <c r="A30" s="21"/>
      <c r="B30" s="171"/>
      <c r="C30" s="172"/>
      <c r="D30" s="172"/>
      <c r="E30" s="172"/>
      <c r="F30" s="172"/>
      <c r="G30" s="172"/>
      <c r="H30" s="172"/>
      <c r="I30" s="173"/>
      <c r="J30" s="23"/>
    </row>
    <row r="31" spans="1:10" hidden="1" x14ac:dyDescent="0.2">
      <c r="A31" s="21"/>
      <c r="B31" s="174"/>
      <c r="C31" s="175"/>
      <c r="D31" s="175"/>
      <c r="E31" s="175"/>
      <c r="F31" s="175"/>
      <c r="G31" s="175"/>
      <c r="H31" s="175"/>
      <c r="I31" s="176"/>
      <c r="J31" s="23"/>
    </row>
    <row r="32" spans="1:10" hidden="1" x14ac:dyDescent="0.2">
      <c r="A32" s="21"/>
      <c r="B32" s="174"/>
      <c r="C32" s="175"/>
      <c r="D32" s="175"/>
      <c r="E32" s="175"/>
      <c r="F32" s="175"/>
      <c r="G32" s="175"/>
      <c r="H32" s="175"/>
      <c r="I32" s="176"/>
      <c r="J32" s="23"/>
    </row>
    <row r="33" spans="1:10" hidden="1" x14ac:dyDescent="0.2">
      <c r="A33" s="21"/>
      <c r="B33" s="174"/>
      <c r="C33" s="175"/>
      <c r="D33" s="175"/>
      <c r="E33" s="175"/>
      <c r="F33" s="175"/>
      <c r="G33" s="175"/>
      <c r="H33" s="175"/>
      <c r="I33" s="176"/>
      <c r="J33" s="23"/>
    </row>
    <row r="34" spans="1:10" hidden="1" x14ac:dyDescent="0.2">
      <c r="A34" s="21"/>
      <c r="B34" s="174"/>
      <c r="C34" s="175"/>
      <c r="D34" s="175"/>
      <c r="E34" s="175"/>
      <c r="F34" s="175"/>
      <c r="G34" s="175"/>
      <c r="H34" s="175"/>
      <c r="I34" s="176"/>
      <c r="J34" s="23"/>
    </row>
    <row r="35" spans="1:10" hidden="1" x14ac:dyDescent="0.2">
      <c r="A35" s="21"/>
      <c r="B35" s="174"/>
      <c r="C35" s="175"/>
      <c r="D35" s="175"/>
      <c r="E35" s="175"/>
      <c r="F35" s="175"/>
      <c r="G35" s="175"/>
      <c r="H35" s="175"/>
      <c r="I35" s="176"/>
      <c r="J35" s="23"/>
    </row>
    <row r="36" spans="1:10" hidden="1" x14ac:dyDescent="0.2">
      <c r="A36" s="21"/>
      <c r="B36" s="174"/>
      <c r="C36" s="175"/>
      <c r="D36" s="175"/>
      <c r="E36" s="175"/>
      <c r="F36" s="175"/>
      <c r="G36" s="175"/>
      <c r="H36" s="175"/>
      <c r="I36" s="176"/>
      <c r="J36" s="23"/>
    </row>
    <row r="37" spans="1:10" hidden="1" x14ac:dyDescent="0.2">
      <c r="A37" s="21"/>
      <c r="B37" s="174"/>
      <c r="C37" s="175"/>
      <c r="D37" s="175"/>
      <c r="E37" s="175"/>
      <c r="F37" s="175"/>
      <c r="G37" s="175"/>
      <c r="H37" s="175"/>
      <c r="I37" s="176"/>
      <c r="J37" s="23"/>
    </row>
    <row r="38" spans="1:10" hidden="1" x14ac:dyDescent="0.2">
      <c r="A38" s="21"/>
      <c r="B38" s="174"/>
      <c r="C38" s="175"/>
      <c r="D38" s="175"/>
      <c r="E38" s="175"/>
      <c r="F38" s="175"/>
      <c r="G38" s="175"/>
      <c r="H38" s="175"/>
      <c r="I38" s="176"/>
      <c r="J38" s="23"/>
    </row>
    <row r="39" spans="1:10" hidden="1" x14ac:dyDescent="0.2">
      <c r="A39" s="21"/>
      <c r="B39" s="177"/>
      <c r="C39" s="178"/>
      <c r="D39" s="178"/>
      <c r="E39" s="178"/>
      <c r="F39" s="178"/>
      <c r="G39" s="178"/>
      <c r="H39" s="178"/>
      <c r="I39" s="179"/>
      <c r="J39" s="23"/>
    </row>
    <row r="40" spans="1:10" ht="5.0999999999999996" customHeight="1" x14ac:dyDescent="0.2">
      <c r="A40" s="21"/>
      <c r="B40" s="116"/>
      <c r="C40" s="116"/>
      <c r="D40" s="116"/>
      <c r="E40" s="116"/>
      <c r="F40" s="116"/>
      <c r="G40" s="116"/>
      <c r="H40" s="116"/>
      <c r="I40" s="116"/>
      <c r="J40" s="23"/>
    </row>
    <row r="41" spans="1:10" x14ac:dyDescent="0.2">
      <c r="A41" s="21"/>
      <c r="B41" s="26" t="s">
        <v>55</v>
      </c>
      <c r="C41" s="117"/>
      <c r="D41" s="117"/>
      <c r="E41" s="117"/>
      <c r="F41" s="117"/>
      <c r="G41" s="117"/>
      <c r="H41" s="117"/>
      <c r="I41" s="118"/>
      <c r="J41" s="23"/>
    </row>
    <row r="42" spans="1:10" x14ac:dyDescent="0.2">
      <c r="A42" s="21"/>
      <c r="B42" s="119"/>
      <c r="C42" s="66">
        <f>+I4</f>
        <v>2012</v>
      </c>
      <c r="D42" s="66">
        <f t="shared" ref="D42:I42" si="0">+C42+1</f>
        <v>2013</v>
      </c>
      <c r="E42" s="66">
        <f t="shared" si="0"/>
        <v>2014</v>
      </c>
      <c r="F42" s="66">
        <f t="shared" si="0"/>
        <v>2015</v>
      </c>
      <c r="G42" s="66">
        <f t="shared" si="0"/>
        <v>2016</v>
      </c>
      <c r="H42" s="66">
        <f t="shared" si="0"/>
        <v>2017</v>
      </c>
      <c r="I42" s="67">
        <f t="shared" si="0"/>
        <v>2018</v>
      </c>
      <c r="J42" s="23"/>
    </row>
    <row r="43" spans="1:10" x14ac:dyDescent="0.2">
      <c r="A43" s="21"/>
      <c r="B43" s="120" t="s">
        <v>56</v>
      </c>
      <c r="C43" s="121">
        <v>0</v>
      </c>
      <c r="D43" s="121">
        <v>0</v>
      </c>
      <c r="E43" s="121">
        <v>0</v>
      </c>
      <c r="F43" s="121">
        <v>0</v>
      </c>
      <c r="G43" s="121">
        <v>0</v>
      </c>
      <c r="H43" s="121">
        <v>0</v>
      </c>
      <c r="I43" s="121">
        <v>0</v>
      </c>
      <c r="J43" s="23"/>
    </row>
    <row r="44" spans="1:10" x14ac:dyDescent="0.2">
      <c r="A44" s="21"/>
      <c r="B44" s="122" t="s">
        <v>57</v>
      </c>
      <c r="C44" s="123">
        <v>0</v>
      </c>
      <c r="D44" s="123">
        <v>0</v>
      </c>
      <c r="E44" s="123">
        <v>0</v>
      </c>
      <c r="F44" s="123">
        <v>0</v>
      </c>
      <c r="G44" s="123">
        <v>0</v>
      </c>
      <c r="H44" s="123">
        <v>0</v>
      </c>
      <c r="I44" s="123">
        <v>0</v>
      </c>
      <c r="J44" s="23"/>
    </row>
    <row r="45" spans="1:10" x14ac:dyDescent="0.2">
      <c r="A45" s="21"/>
      <c r="B45" s="122" t="s">
        <v>58</v>
      </c>
      <c r="C45" s="123">
        <v>0</v>
      </c>
      <c r="D45" s="123">
        <v>0</v>
      </c>
      <c r="E45" s="123">
        <v>0</v>
      </c>
      <c r="F45" s="123">
        <v>0</v>
      </c>
      <c r="G45" s="123">
        <v>0</v>
      </c>
      <c r="H45" s="123">
        <v>0</v>
      </c>
      <c r="I45" s="123">
        <v>0</v>
      </c>
      <c r="J45" s="23"/>
    </row>
    <row r="46" spans="1:10" x14ac:dyDescent="0.2">
      <c r="A46" s="21"/>
      <c r="B46" s="122" t="s">
        <v>59</v>
      </c>
      <c r="C46" s="123">
        <v>0</v>
      </c>
      <c r="D46" s="123">
        <v>0</v>
      </c>
      <c r="E46" s="123">
        <v>0</v>
      </c>
      <c r="F46" s="123">
        <v>0</v>
      </c>
      <c r="G46" s="123">
        <v>0</v>
      </c>
      <c r="H46" s="123">
        <v>0</v>
      </c>
      <c r="I46" s="123">
        <v>0</v>
      </c>
      <c r="J46" s="23"/>
    </row>
    <row r="47" spans="1:10" x14ac:dyDescent="0.2">
      <c r="A47" s="21"/>
      <c r="B47" s="122" t="s">
        <v>60</v>
      </c>
      <c r="C47" s="123">
        <v>0</v>
      </c>
      <c r="D47" s="123">
        <v>0</v>
      </c>
      <c r="E47" s="123">
        <v>0</v>
      </c>
      <c r="F47" s="123">
        <v>0</v>
      </c>
      <c r="G47" s="123">
        <v>0</v>
      </c>
      <c r="H47" s="123">
        <v>0</v>
      </c>
      <c r="I47" s="123">
        <v>0</v>
      </c>
      <c r="J47" s="23"/>
    </row>
    <row r="48" spans="1:10" x14ac:dyDescent="0.2">
      <c r="A48" s="21"/>
      <c r="B48" s="122" t="s">
        <v>61</v>
      </c>
      <c r="C48" s="123">
        <v>0</v>
      </c>
      <c r="D48" s="123">
        <v>0</v>
      </c>
      <c r="E48" s="123">
        <v>0</v>
      </c>
      <c r="F48" s="123">
        <v>0</v>
      </c>
      <c r="G48" s="123">
        <v>0</v>
      </c>
      <c r="H48" s="123">
        <v>0</v>
      </c>
      <c r="I48" s="123">
        <v>0</v>
      </c>
      <c r="J48" s="23"/>
    </row>
    <row r="49" spans="1:10" x14ac:dyDescent="0.2">
      <c r="A49" s="21"/>
      <c r="B49" s="122" t="s">
        <v>62</v>
      </c>
      <c r="C49" s="123">
        <v>0</v>
      </c>
      <c r="D49" s="123">
        <v>0</v>
      </c>
      <c r="E49" s="123">
        <v>0</v>
      </c>
      <c r="F49" s="123">
        <v>0</v>
      </c>
      <c r="G49" s="123">
        <v>0</v>
      </c>
      <c r="H49" s="123">
        <v>0</v>
      </c>
      <c r="I49" s="123">
        <v>0</v>
      </c>
      <c r="J49" s="23"/>
    </row>
    <row r="50" spans="1:10" x14ac:dyDescent="0.2">
      <c r="A50" s="21"/>
      <c r="B50" s="122" t="s">
        <v>63</v>
      </c>
      <c r="C50" s="123">
        <v>0</v>
      </c>
      <c r="D50" s="123">
        <v>0</v>
      </c>
      <c r="E50" s="123">
        <v>0</v>
      </c>
      <c r="F50" s="123">
        <v>0</v>
      </c>
      <c r="G50" s="123">
        <v>0</v>
      </c>
      <c r="H50" s="123">
        <v>0</v>
      </c>
      <c r="I50" s="123">
        <v>0</v>
      </c>
      <c r="J50" s="23"/>
    </row>
    <row r="51" spans="1:10" x14ac:dyDescent="0.2">
      <c r="A51" s="21"/>
      <c r="B51" s="122" t="s">
        <v>64</v>
      </c>
      <c r="C51" s="123">
        <v>0</v>
      </c>
      <c r="D51" s="123">
        <v>0</v>
      </c>
      <c r="E51" s="123">
        <v>0</v>
      </c>
      <c r="F51" s="123">
        <v>0</v>
      </c>
      <c r="G51" s="123">
        <v>0</v>
      </c>
      <c r="H51" s="123">
        <v>0</v>
      </c>
      <c r="I51" s="123">
        <v>0</v>
      </c>
      <c r="J51" s="23"/>
    </row>
    <row r="52" spans="1:10" x14ac:dyDescent="0.2">
      <c r="A52" s="21"/>
      <c r="B52" s="124" t="s">
        <v>65</v>
      </c>
      <c r="C52" s="125">
        <v>0</v>
      </c>
      <c r="D52" s="125">
        <v>0</v>
      </c>
      <c r="E52" s="125">
        <v>0</v>
      </c>
      <c r="F52" s="125">
        <v>0</v>
      </c>
      <c r="G52" s="125">
        <v>0</v>
      </c>
      <c r="H52" s="125">
        <v>0</v>
      </c>
      <c r="I52" s="125">
        <v>0</v>
      </c>
      <c r="J52" s="23"/>
    </row>
    <row r="53" spans="1:10" ht="5.0999999999999996" customHeight="1" x14ac:dyDescent="0.2">
      <c r="A53" s="21"/>
      <c r="B53" s="116"/>
      <c r="C53" s="116"/>
      <c r="D53" s="116"/>
      <c r="E53" s="116"/>
      <c r="F53" s="116"/>
      <c r="G53" s="116"/>
      <c r="H53" s="116"/>
      <c r="I53" s="116"/>
      <c r="J53" s="23"/>
    </row>
    <row r="54" spans="1:10" x14ac:dyDescent="0.2">
      <c r="A54" s="21"/>
      <c r="B54" s="26" t="s">
        <v>66</v>
      </c>
      <c r="C54" s="117"/>
      <c r="D54" s="117"/>
      <c r="E54" s="117"/>
      <c r="F54" s="117"/>
      <c r="G54" s="117"/>
      <c r="H54" s="117"/>
      <c r="I54" s="118"/>
      <c r="J54" s="23"/>
    </row>
    <row r="55" spans="1:10" x14ac:dyDescent="0.2">
      <c r="A55" s="21"/>
      <c r="B55" s="180" t="s">
        <v>67</v>
      </c>
      <c r="C55" s="181"/>
      <c r="D55" s="181"/>
      <c r="E55" s="182"/>
      <c r="F55" s="180" t="s">
        <v>68</v>
      </c>
      <c r="G55" s="181"/>
      <c r="H55" s="181"/>
      <c r="I55" s="182"/>
      <c r="J55" s="23"/>
    </row>
    <row r="56" spans="1:10" x14ac:dyDescent="0.2">
      <c r="A56" s="21"/>
      <c r="B56" s="162" t="s">
        <v>69</v>
      </c>
      <c r="C56" s="163"/>
      <c r="D56" s="163"/>
      <c r="E56" s="164"/>
      <c r="F56" s="162" t="s">
        <v>70</v>
      </c>
      <c r="G56" s="163"/>
      <c r="H56" s="163"/>
      <c r="I56" s="164"/>
      <c r="J56" s="23"/>
    </row>
    <row r="57" spans="1:10" x14ac:dyDescent="0.2">
      <c r="A57" s="21"/>
      <c r="B57" s="162" t="s">
        <v>71</v>
      </c>
      <c r="C57" s="163"/>
      <c r="D57" s="163"/>
      <c r="E57" s="164"/>
      <c r="F57" s="162" t="s">
        <v>72</v>
      </c>
      <c r="G57" s="163"/>
      <c r="H57" s="163"/>
      <c r="I57" s="164"/>
      <c r="J57" s="23"/>
    </row>
    <row r="58" spans="1:10" x14ac:dyDescent="0.2">
      <c r="A58" s="21"/>
      <c r="B58" s="162" t="s">
        <v>73</v>
      </c>
      <c r="C58" s="163"/>
      <c r="D58" s="163"/>
      <c r="E58" s="164"/>
      <c r="F58" s="162" t="s">
        <v>74</v>
      </c>
      <c r="G58" s="163"/>
      <c r="H58" s="163"/>
      <c r="I58" s="164"/>
      <c r="J58" s="23"/>
    </row>
    <row r="59" spans="1:10" x14ac:dyDescent="0.2">
      <c r="A59" s="21"/>
      <c r="B59" s="159" t="s">
        <v>75</v>
      </c>
      <c r="C59" s="160"/>
      <c r="D59" s="160"/>
      <c r="E59" s="161"/>
      <c r="F59" s="159" t="s">
        <v>76</v>
      </c>
      <c r="G59" s="160"/>
      <c r="H59" s="160"/>
      <c r="I59" s="161"/>
      <c r="J59" s="23"/>
    </row>
    <row r="60" spans="1:10" ht="5.0999999999999996" customHeight="1" x14ac:dyDescent="0.2">
      <c r="A60" s="27"/>
      <c r="B60" s="28"/>
      <c r="C60" s="28"/>
      <c r="D60" s="28"/>
      <c r="E60" s="28"/>
      <c r="F60" s="28"/>
      <c r="G60" s="28"/>
      <c r="H60" s="28"/>
      <c r="I60" s="28"/>
      <c r="J60" s="29"/>
    </row>
  </sheetData>
  <sheetProtection sheet="1" objects="1" scenarios="1"/>
  <mergeCells count="15">
    <mergeCell ref="B2:I2"/>
    <mergeCell ref="B4:E4"/>
    <mergeCell ref="F56:I56"/>
    <mergeCell ref="F57:I57"/>
    <mergeCell ref="B7:I16"/>
    <mergeCell ref="B19:I27"/>
    <mergeCell ref="B30:I39"/>
    <mergeCell ref="B55:E55"/>
    <mergeCell ref="F55:I55"/>
    <mergeCell ref="F59:I59"/>
    <mergeCell ref="B56:E56"/>
    <mergeCell ref="B57:E57"/>
    <mergeCell ref="B58:E58"/>
    <mergeCell ref="B59:E59"/>
    <mergeCell ref="F58:I58"/>
  </mergeCells>
  <phoneticPr fontId="26" type="noConversion"/>
  <printOptions horizontalCentered="1" verticalCentered="1"/>
  <pageMargins left="0.19685039370078741" right="0.19685039370078741" top="0.19685039370078741" bottom="0.19685039370078741" header="0.51181102362204722" footer="0.51181102362204722"/>
  <pageSetup paperSize="9" orientation="portrait" horizontalDpi="4294967293"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showGridLines="0" showRowColHeaders="0" zoomScale="80" zoomScaleNormal="100" workbookViewId="0">
      <selection activeCell="C41" sqref="C41"/>
    </sheetView>
  </sheetViews>
  <sheetFormatPr baseColWidth="10" defaultRowHeight="15" x14ac:dyDescent="0.2"/>
  <cols>
    <col min="1" max="1" width="1.28515625" style="33" customWidth="1"/>
    <col min="2" max="2" width="35.7109375" style="33" customWidth="1"/>
    <col min="3" max="9" width="13.85546875" style="33" customWidth="1"/>
    <col min="10" max="10" width="0.7109375" style="33" customWidth="1"/>
    <col min="11" max="16384" width="11.42578125" style="33"/>
  </cols>
  <sheetData>
    <row r="1" spans="1:10" ht="6" customHeight="1" x14ac:dyDescent="0.2">
      <c r="A1" s="30"/>
      <c r="B1" s="31"/>
      <c r="C1" s="31"/>
      <c r="D1" s="31"/>
      <c r="E1" s="31"/>
      <c r="F1" s="31"/>
      <c r="G1" s="31"/>
      <c r="H1" s="31"/>
      <c r="I1" s="31"/>
      <c r="J1" s="32"/>
    </row>
    <row r="2" spans="1:10" ht="27.75" x14ac:dyDescent="0.4">
      <c r="A2" s="34"/>
      <c r="B2" s="165" t="s">
        <v>77</v>
      </c>
      <c r="C2" s="166"/>
      <c r="D2" s="166"/>
      <c r="E2" s="166"/>
      <c r="F2" s="166"/>
      <c r="G2" s="166"/>
      <c r="H2" s="166"/>
      <c r="I2" s="167"/>
      <c r="J2" s="37"/>
    </row>
    <row r="3" spans="1:10" ht="6" customHeight="1" x14ac:dyDescent="0.2">
      <c r="A3" s="34"/>
      <c r="B3" s="38"/>
      <c r="C3" s="38"/>
      <c r="D3" s="38"/>
      <c r="E3" s="38"/>
      <c r="F3" s="38"/>
      <c r="G3" s="38"/>
      <c r="H3" s="38"/>
      <c r="I3" s="38"/>
      <c r="J3" s="37"/>
    </row>
    <row r="4" spans="1:10" ht="15.75" x14ac:dyDescent="0.25">
      <c r="A4" s="34"/>
      <c r="B4" s="39"/>
      <c r="C4" s="153">
        <v>2012</v>
      </c>
      <c r="D4" s="69">
        <f t="shared" ref="D4:I4" si="0">+C4+1</f>
        <v>2013</v>
      </c>
      <c r="E4" s="70">
        <f t="shared" si="0"/>
        <v>2014</v>
      </c>
      <c r="F4" s="69">
        <f t="shared" si="0"/>
        <v>2015</v>
      </c>
      <c r="G4" s="70">
        <f t="shared" si="0"/>
        <v>2016</v>
      </c>
      <c r="H4" s="69">
        <f t="shared" si="0"/>
        <v>2017</v>
      </c>
      <c r="I4" s="70">
        <f t="shared" si="0"/>
        <v>2018</v>
      </c>
      <c r="J4" s="37"/>
    </row>
    <row r="5" spans="1:10" ht="15" customHeight="1" x14ac:dyDescent="0.25">
      <c r="A5" s="34"/>
      <c r="B5" s="41" t="s">
        <v>78</v>
      </c>
      <c r="C5" s="41"/>
      <c r="D5" s="42"/>
      <c r="E5" s="41"/>
      <c r="F5" s="42"/>
      <c r="G5" s="41"/>
      <c r="H5" s="42"/>
      <c r="I5" s="41"/>
      <c r="J5" s="37"/>
    </row>
    <row r="6" spans="1:10" x14ac:dyDescent="0.2">
      <c r="A6" s="34"/>
      <c r="B6" s="95" t="s">
        <v>79</v>
      </c>
      <c r="C6" s="105">
        <v>240000</v>
      </c>
      <c r="D6" s="106">
        <v>285000</v>
      </c>
      <c r="E6" s="105">
        <v>330000</v>
      </c>
      <c r="F6" s="106">
        <v>375000</v>
      </c>
      <c r="G6" s="105">
        <v>420000</v>
      </c>
      <c r="H6" s="106">
        <v>470000</v>
      </c>
      <c r="I6" s="105">
        <v>570000</v>
      </c>
      <c r="J6" s="37"/>
    </row>
    <row r="7" spans="1:10" x14ac:dyDescent="0.2">
      <c r="A7" s="34"/>
      <c r="B7" s="95" t="s">
        <v>80</v>
      </c>
      <c r="C7" s="105">
        <v>10000</v>
      </c>
      <c r="D7" s="106">
        <v>15000</v>
      </c>
      <c r="E7" s="105">
        <v>20000</v>
      </c>
      <c r="F7" s="106">
        <v>25000</v>
      </c>
      <c r="G7" s="105">
        <v>30000</v>
      </c>
      <c r="H7" s="106">
        <v>30000</v>
      </c>
      <c r="I7" s="105">
        <v>30000</v>
      </c>
      <c r="J7" s="37"/>
    </row>
    <row r="8" spans="1:10" x14ac:dyDescent="0.2">
      <c r="A8" s="34"/>
      <c r="B8" s="95" t="s">
        <v>81</v>
      </c>
      <c r="C8" s="105"/>
      <c r="D8" s="106"/>
      <c r="E8" s="105"/>
      <c r="F8" s="106"/>
      <c r="G8" s="105"/>
      <c r="H8" s="106"/>
      <c r="I8" s="105"/>
      <c r="J8" s="37"/>
    </row>
    <row r="9" spans="1:10" x14ac:dyDescent="0.2">
      <c r="A9" s="34"/>
      <c r="B9" s="95" t="s">
        <v>81</v>
      </c>
      <c r="C9" s="105"/>
      <c r="D9" s="106"/>
      <c r="E9" s="105"/>
      <c r="F9" s="106"/>
      <c r="G9" s="105"/>
      <c r="H9" s="106"/>
      <c r="I9" s="105"/>
      <c r="J9" s="37"/>
    </row>
    <row r="10" spans="1:10" x14ac:dyDescent="0.2">
      <c r="A10" s="34"/>
      <c r="B10" s="95" t="s">
        <v>81</v>
      </c>
      <c r="C10" s="105"/>
      <c r="D10" s="106"/>
      <c r="E10" s="105"/>
      <c r="F10" s="106"/>
      <c r="G10" s="105"/>
      <c r="H10" s="106"/>
      <c r="I10" s="105"/>
      <c r="J10" s="37"/>
    </row>
    <row r="11" spans="1:10" ht="15.75" x14ac:dyDescent="0.25">
      <c r="A11" s="34"/>
      <c r="B11" s="43" t="s">
        <v>82</v>
      </c>
      <c r="C11" s="71">
        <f t="shared" ref="C11:I11" si="1">+C6+C7</f>
        <v>250000</v>
      </c>
      <c r="D11" s="72">
        <f t="shared" si="1"/>
        <v>300000</v>
      </c>
      <c r="E11" s="71">
        <f t="shared" si="1"/>
        <v>350000</v>
      </c>
      <c r="F11" s="72">
        <f t="shared" si="1"/>
        <v>400000</v>
      </c>
      <c r="G11" s="71">
        <f t="shared" si="1"/>
        <v>450000</v>
      </c>
      <c r="H11" s="72">
        <f t="shared" si="1"/>
        <v>500000</v>
      </c>
      <c r="I11" s="71">
        <f t="shared" si="1"/>
        <v>600000</v>
      </c>
      <c r="J11" s="37"/>
    </row>
    <row r="12" spans="1:10" ht="6" customHeight="1" x14ac:dyDescent="0.2">
      <c r="A12" s="34"/>
      <c r="B12" s="44"/>
      <c r="C12" s="49"/>
      <c r="D12" s="126"/>
      <c r="E12" s="49"/>
      <c r="F12" s="126"/>
      <c r="G12" s="49"/>
      <c r="H12" s="38"/>
      <c r="I12" s="44"/>
      <c r="J12" s="37"/>
    </row>
    <row r="13" spans="1:10" ht="15.75" x14ac:dyDescent="0.25">
      <c r="A13" s="34"/>
      <c r="B13" s="92" t="s">
        <v>83</v>
      </c>
      <c r="C13" s="93"/>
      <c r="D13" s="94"/>
      <c r="E13" s="93"/>
      <c r="F13" s="94"/>
      <c r="G13" s="93"/>
      <c r="H13" s="94"/>
      <c r="I13" s="93"/>
      <c r="J13" s="37"/>
    </row>
    <row r="14" spans="1:10" ht="6" customHeight="1" x14ac:dyDescent="0.2">
      <c r="A14" s="34"/>
      <c r="B14" s="95"/>
      <c r="C14" s="95"/>
      <c r="D14" s="96"/>
      <c r="E14" s="95"/>
      <c r="F14" s="96"/>
      <c r="G14" s="95"/>
      <c r="H14" s="96"/>
      <c r="I14" s="95"/>
      <c r="J14" s="37"/>
    </row>
    <row r="15" spans="1:10" x14ac:dyDescent="0.2">
      <c r="A15" s="34"/>
      <c r="B15" s="95" t="s">
        <v>84</v>
      </c>
      <c r="C15" s="105">
        <v>70000</v>
      </c>
      <c r="D15" s="106">
        <v>80000</v>
      </c>
      <c r="E15" s="105">
        <v>90000</v>
      </c>
      <c r="F15" s="106">
        <v>100000</v>
      </c>
      <c r="G15" s="105">
        <v>110000</v>
      </c>
      <c r="H15" s="106">
        <v>120000</v>
      </c>
      <c r="I15" s="105">
        <v>130000</v>
      </c>
      <c r="J15" s="37"/>
    </row>
    <row r="16" spans="1:10" x14ac:dyDescent="0.2">
      <c r="A16" s="34"/>
      <c r="B16" s="95" t="s">
        <v>85</v>
      </c>
      <c r="C16" s="105">
        <v>110000</v>
      </c>
      <c r="D16" s="106">
        <v>120000</v>
      </c>
      <c r="E16" s="105">
        <v>130000</v>
      </c>
      <c r="F16" s="106">
        <v>140000</v>
      </c>
      <c r="G16" s="105">
        <v>150000</v>
      </c>
      <c r="H16" s="106">
        <v>160000</v>
      </c>
      <c r="I16" s="105">
        <v>170000</v>
      </c>
      <c r="J16" s="37"/>
    </row>
    <row r="17" spans="1:10" x14ac:dyDescent="0.2">
      <c r="A17" s="34"/>
      <c r="B17" s="95" t="s">
        <v>86</v>
      </c>
      <c r="C17" s="105">
        <v>20000</v>
      </c>
      <c r="D17" s="106">
        <v>20000</v>
      </c>
      <c r="E17" s="105">
        <v>20000</v>
      </c>
      <c r="F17" s="106">
        <v>25000</v>
      </c>
      <c r="G17" s="105">
        <v>25000</v>
      </c>
      <c r="H17" s="106">
        <v>25000</v>
      </c>
      <c r="I17" s="105">
        <v>30000</v>
      </c>
      <c r="J17" s="37"/>
    </row>
    <row r="18" spans="1:10" x14ac:dyDescent="0.2">
      <c r="A18" s="34"/>
      <c r="B18" s="95" t="s">
        <v>87</v>
      </c>
      <c r="C18" s="105">
        <v>30000</v>
      </c>
      <c r="D18" s="106">
        <v>35000</v>
      </c>
      <c r="E18" s="105">
        <v>40000</v>
      </c>
      <c r="F18" s="106">
        <v>45000</v>
      </c>
      <c r="G18" s="105">
        <v>50000</v>
      </c>
      <c r="H18" s="106">
        <v>55000</v>
      </c>
      <c r="I18" s="105">
        <v>60000</v>
      </c>
      <c r="J18" s="37"/>
    </row>
    <row r="19" spans="1:10" x14ac:dyDescent="0.2">
      <c r="A19" s="34"/>
      <c r="B19" s="95" t="s">
        <v>88</v>
      </c>
      <c r="C19" s="105">
        <v>10000</v>
      </c>
      <c r="D19" s="106">
        <v>15000</v>
      </c>
      <c r="E19" s="105">
        <v>20000</v>
      </c>
      <c r="F19" s="106">
        <v>30000</v>
      </c>
      <c r="G19" s="105">
        <v>35000</v>
      </c>
      <c r="H19" s="106">
        <v>50000</v>
      </c>
      <c r="I19" s="105">
        <v>60000</v>
      </c>
      <c r="J19" s="37"/>
    </row>
    <row r="20" spans="1:10" x14ac:dyDescent="0.2">
      <c r="A20" s="34"/>
      <c r="B20" s="95" t="s">
        <v>81</v>
      </c>
      <c r="C20" s="105"/>
      <c r="D20" s="106"/>
      <c r="E20" s="105"/>
      <c r="F20" s="106"/>
      <c r="G20" s="105"/>
      <c r="H20" s="106"/>
      <c r="I20" s="105"/>
      <c r="J20" s="37"/>
    </row>
    <row r="21" spans="1:10" x14ac:dyDescent="0.2">
      <c r="A21" s="34"/>
      <c r="B21" s="95" t="s">
        <v>81</v>
      </c>
      <c r="C21" s="105"/>
      <c r="D21" s="106"/>
      <c r="E21" s="105"/>
      <c r="F21" s="106"/>
      <c r="G21" s="105"/>
      <c r="H21" s="106"/>
      <c r="I21" s="105"/>
      <c r="J21" s="37"/>
    </row>
    <row r="22" spans="1:10" x14ac:dyDescent="0.2">
      <c r="A22" s="34"/>
      <c r="B22" s="95" t="s">
        <v>81</v>
      </c>
      <c r="C22" s="105"/>
      <c r="D22" s="106"/>
      <c r="E22" s="105"/>
      <c r="F22" s="106"/>
      <c r="G22" s="105"/>
      <c r="H22" s="106"/>
      <c r="I22" s="105"/>
      <c r="J22" s="37"/>
    </row>
    <row r="23" spans="1:10" ht="15.75" x14ac:dyDescent="0.25">
      <c r="A23" s="34"/>
      <c r="B23" s="43" t="s">
        <v>89</v>
      </c>
      <c r="C23" s="71">
        <f t="shared" ref="C23:I23" si="2">SUM(C15:C19)</f>
        <v>240000</v>
      </c>
      <c r="D23" s="72">
        <f t="shared" si="2"/>
        <v>270000</v>
      </c>
      <c r="E23" s="71">
        <f t="shared" si="2"/>
        <v>300000</v>
      </c>
      <c r="F23" s="72">
        <f t="shared" si="2"/>
        <v>340000</v>
      </c>
      <c r="G23" s="71">
        <f t="shared" si="2"/>
        <v>370000</v>
      </c>
      <c r="H23" s="72">
        <f t="shared" si="2"/>
        <v>410000</v>
      </c>
      <c r="I23" s="71">
        <f t="shared" si="2"/>
        <v>450000</v>
      </c>
      <c r="J23" s="37"/>
    </row>
    <row r="24" spans="1:10" ht="6" customHeight="1" x14ac:dyDescent="0.25">
      <c r="A24" s="34"/>
      <c r="B24" s="41"/>
      <c r="C24" s="41"/>
      <c r="D24" s="42"/>
      <c r="E24" s="41"/>
      <c r="F24" s="42"/>
      <c r="G24" s="41"/>
      <c r="H24" s="42"/>
      <c r="I24" s="41"/>
      <c r="J24" s="37"/>
    </row>
    <row r="25" spans="1:10" ht="18" x14ac:dyDescent="0.25">
      <c r="A25" s="34"/>
      <c r="B25" s="100" t="s">
        <v>90</v>
      </c>
      <c r="C25" s="73">
        <f t="shared" ref="C25:I25" si="3">+C11-C23</f>
        <v>10000</v>
      </c>
      <c r="D25" s="74">
        <f t="shared" si="3"/>
        <v>30000</v>
      </c>
      <c r="E25" s="73">
        <f t="shared" si="3"/>
        <v>50000</v>
      </c>
      <c r="F25" s="74">
        <f t="shared" si="3"/>
        <v>60000</v>
      </c>
      <c r="G25" s="73">
        <f t="shared" si="3"/>
        <v>80000</v>
      </c>
      <c r="H25" s="74">
        <f t="shared" si="3"/>
        <v>90000</v>
      </c>
      <c r="I25" s="73">
        <f t="shared" si="3"/>
        <v>150000</v>
      </c>
      <c r="J25" s="37"/>
    </row>
    <row r="26" spans="1:10" ht="6" customHeight="1" x14ac:dyDescent="0.2">
      <c r="A26" s="34"/>
      <c r="B26" s="44"/>
      <c r="C26" s="44"/>
      <c r="D26" s="38"/>
      <c r="E26" s="44"/>
      <c r="F26" s="38"/>
      <c r="G26" s="44"/>
      <c r="H26" s="38"/>
      <c r="I26" s="44"/>
      <c r="J26" s="37"/>
    </row>
    <row r="27" spans="1:10" x14ac:dyDescent="0.2">
      <c r="A27" s="34"/>
      <c r="B27" s="93" t="s">
        <v>91</v>
      </c>
      <c r="C27" s="127">
        <v>5000</v>
      </c>
      <c r="D27" s="128">
        <v>5000</v>
      </c>
      <c r="E27" s="127">
        <v>5000</v>
      </c>
      <c r="F27" s="128">
        <v>5000</v>
      </c>
      <c r="G27" s="127">
        <v>5000</v>
      </c>
      <c r="H27" s="128">
        <v>5000</v>
      </c>
      <c r="I27" s="127">
        <v>5000</v>
      </c>
      <c r="J27" s="37"/>
    </row>
    <row r="28" spans="1:10" x14ac:dyDescent="0.2">
      <c r="A28" s="34"/>
      <c r="B28" s="95" t="s">
        <v>92</v>
      </c>
      <c r="C28" s="105">
        <v>10000</v>
      </c>
      <c r="D28" s="106">
        <v>15000</v>
      </c>
      <c r="E28" s="105">
        <v>20000</v>
      </c>
      <c r="F28" s="106">
        <v>20000</v>
      </c>
      <c r="G28" s="105">
        <v>20000</v>
      </c>
      <c r="H28" s="106">
        <v>25000</v>
      </c>
      <c r="I28" s="105">
        <v>25000</v>
      </c>
      <c r="J28" s="37"/>
    </row>
    <row r="29" spans="1:10" x14ac:dyDescent="0.2">
      <c r="A29" s="34"/>
      <c r="B29" s="95" t="s">
        <v>93</v>
      </c>
      <c r="C29" s="105">
        <v>5000</v>
      </c>
      <c r="D29" s="106">
        <v>10000</v>
      </c>
      <c r="E29" s="105">
        <v>15000</v>
      </c>
      <c r="F29" s="106">
        <v>25000</v>
      </c>
      <c r="G29" s="105">
        <v>35000</v>
      </c>
      <c r="H29" s="106">
        <v>40000</v>
      </c>
      <c r="I29" s="105">
        <v>70000</v>
      </c>
      <c r="J29" s="37"/>
    </row>
    <row r="30" spans="1:10" x14ac:dyDescent="0.2">
      <c r="A30" s="34"/>
      <c r="B30" s="95" t="s">
        <v>81</v>
      </c>
      <c r="C30" s="105"/>
      <c r="D30" s="106"/>
      <c r="E30" s="105"/>
      <c r="F30" s="106"/>
      <c r="G30" s="105"/>
      <c r="H30" s="106"/>
      <c r="I30" s="105"/>
      <c r="J30" s="37"/>
    </row>
    <row r="31" spans="1:10" x14ac:dyDescent="0.2">
      <c r="A31" s="34"/>
      <c r="B31" s="95" t="s">
        <v>81</v>
      </c>
      <c r="C31" s="105"/>
      <c r="D31" s="106"/>
      <c r="E31" s="105"/>
      <c r="F31" s="106"/>
      <c r="G31" s="105"/>
      <c r="H31" s="106"/>
      <c r="I31" s="105"/>
      <c r="J31" s="37"/>
    </row>
    <row r="32" spans="1:10" ht="18" x14ac:dyDescent="0.25">
      <c r="A32" s="34"/>
      <c r="B32" s="102" t="s">
        <v>94</v>
      </c>
      <c r="C32" s="75">
        <f t="shared" ref="C32:I32" si="4">+C25+C27-C28-C29</f>
        <v>0</v>
      </c>
      <c r="D32" s="76">
        <f t="shared" si="4"/>
        <v>10000</v>
      </c>
      <c r="E32" s="75">
        <f t="shared" si="4"/>
        <v>20000</v>
      </c>
      <c r="F32" s="76">
        <f t="shared" si="4"/>
        <v>20000</v>
      </c>
      <c r="G32" s="75">
        <f t="shared" si="4"/>
        <v>30000</v>
      </c>
      <c r="H32" s="76">
        <f t="shared" si="4"/>
        <v>30000</v>
      </c>
      <c r="I32" s="75">
        <f t="shared" si="4"/>
        <v>60000</v>
      </c>
      <c r="J32" s="37"/>
    </row>
    <row r="33" spans="1:10" x14ac:dyDescent="0.2">
      <c r="A33" s="34"/>
      <c r="B33" s="97" t="s">
        <v>95</v>
      </c>
      <c r="C33" s="129">
        <v>0</v>
      </c>
      <c r="D33" s="130">
        <v>5000</v>
      </c>
      <c r="E33" s="129">
        <v>10000</v>
      </c>
      <c r="F33" s="130">
        <v>5000</v>
      </c>
      <c r="G33" s="129">
        <v>10000</v>
      </c>
      <c r="H33" s="129">
        <v>5000</v>
      </c>
      <c r="I33" s="129">
        <v>10000</v>
      </c>
      <c r="J33" s="37"/>
    </row>
    <row r="34" spans="1:10" ht="18" x14ac:dyDescent="0.25">
      <c r="A34" s="34"/>
      <c r="B34" s="101" t="s">
        <v>96</v>
      </c>
      <c r="C34" s="75">
        <f t="shared" ref="C34:I34" si="5">+C32-C33</f>
        <v>0</v>
      </c>
      <c r="D34" s="76">
        <f t="shared" si="5"/>
        <v>5000</v>
      </c>
      <c r="E34" s="75">
        <f t="shared" si="5"/>
        <v>10000</v>
      </c>
      <c r="F34" s="76">
        <f t="shared" si="5"/>
        <v>15000</v>
      </c>
      <c r="G34" s="75">
        <f t="shared" si="5"/>
        <v>20000</v>
      </c>
      <c r="H34" s="75">
        <f t="shared" si="5"/>
        <v>25000</v>
      </c>
      <c r="I34" s="75">
        <f t="shared" si="5"/>
        <v>50000</v>
      </c>
      <c r="J34" s="37"/>
    </row>
    <row r="35" spans="1:10" ht="6" customHeight="1" x14ac:dyDescent="0.2">
      <c r="A35" s="46"/>
      <c r="B35" s="47"/>
      <c r="C35" s="47"/>
      <c r="D35" s="47"/>
      <c r="E35" s="47"/>
      <c r="F35" s="47"/>
      <c r="G35" s="47"/>
      <c r="H35" s="47"/>
      <c r="I35" s="47"/>
      <c r="J35" s="48"/>
    </row>
    <row r="36" spans="1:10" ht="15" customHeight="1" x14ac:dyDescent="0.2">
      <c r="A36" s="38"/>
      <c r="B36" s="38"/>
      <c r="C36" s="38"/>
      <c r="D36" s="38"/>
      <c r="E36" s="38"/>
      <c r="F36" s="38"/>
      <c r="G36" s="38"/>
      <c r="H36" s="38"/>
      <c r="I36" s="38"/>
      <c r="J36" s="38"/>
    </row>
    <row r="37" spans="1:10" ht="6" customHeight="1" x14ac:dyDescent="0.2">
      <c r="A37" s="30"/>
      <c r="B37" s="31"/>
      <c r="C37" s="31"/>
      <c r="D37" s="31"/>
      <c r="E37" s="31"/>
      <c r="F37" s="31"/>
      <c r="G37" s="31"/>
      <c r="H37" s="31"/>
      <c r="I37" s="31"/>
      <c r="J37" s="32"/>
    </row>
    <row r="38" spans="1:10" ht="18" x14ac:dyDescent="0.25">
      <c r="A38" s="34"/>
      <c r="B38" s="99" t="s">
        <v>97</v>
      </c>
      <c r="C38" s="35"/>
      <c r="D38" s="35"/>
      <c r="E38" s="35"/>
      <c r="F38" s="35"/>
      <c r="G38" s="35"/>
      <c r="H38" s="35"/>
      <c r="I38" s="36"/>
      <c r="J38" s="37"/>
    </row>
    <row r="39" spans="1:10" ht="6" customHeight="1" x14ac:dyDescent="0.2">
      <c r="A39" s="34"/>
      <c r="B39" s="31"/>
      <c r="C39" s="31"/>
      <c r="D39" s="31"/>
      <c r="E39" s="31"/>
      <c r="F39" s="31"/>
      <c r="G39" s="31"/>
      <c r="H39" s="31"/>
      <c r="I39" s="31"/>
      <c r="J39" s="37"/>
    </row>
    <row r="40" spans="1:10" ht="18" x14ac:dyDescent="0.25">
      <c r="A40" s="34"/>
      <c r="B40" s="22"/>
      <c r="C40" s="70">
        <f>+C4</f>
        <v>2012</v>
      </c>
      <c r="D40" s="70">
        <f t="shared" ref="D40:I40" si="6">+C40+1</f>
        <v>2013</v>
      </c>
      <c r="E40" s="70">
        <f t="shared" si="6"/>
        <v>2014</v>
      </c>
      <c r="F40" s="70">
        <f t="shared" si="6"/>
        <v>2015</v>
      </c>
      <c r="G40" s="70">
        <f t="shared" si="6"/>
        <v>2016</v>
      </c>
      <c r="H40" s="69">
        <f t="shared" si="6"/>
        <v>2017</v>
      </c>
      <c r="I40" s="70">
        <f t="shared" si="6"/>
        <v>2018</v>
      </c>
      <c r="J40" s="37"/>
    </row>
    <row r="41" spans="1:10" x14ac:dyDescent="0.2">
      <c r="A41" s="34"/>
      <c r="B41" s="98" t="s">
        <v>98</v>
      </c>
      <c r="C41" s="77">
        <f t="shared" ref="C41:I41" si="7">+C32</f>
        <v>0</v>
      </c>
      <c r="D41" s="77">
        <f t="shared" si="7"/>
        <v>10000</v>
      </c>
      <c r="E41" s="77">
        <f t="shared" si="7"/>
        <v>20000</v>
      </c>
      <c r="F41" s="77">
        <f t="shared" si="7"/>
        <v>20000</v>
      </c>
      <c r="G41" s="77">
        <f t="shared" si="7"/>
        <v>30000</v>
      </c>
      <c r="H41" s="78">
        <f t="shared" si="7"/>
        <v>30000</v>
      </c>
      <c r="I41" s="77">
        <f t="shared" si="7"/>
        <v>60000</v>
      </c>
      <c r="J41" s="37"/>
    </row>
    <row r="42" spans="1:10" x14ac:dyDescent="0.2">
      <c r="A42" s="34"/>
      <c r="B42" s="98" t="s">
        <v>99</v>
      </c>
      <c r="C42" s="79">
        <f t="shared" ref="C42:I42" si="8">+C18</f>
        <v>30000</v>
      </c>
      <c r="D42" s="79">
        <f t="shared" si="8"/>
        <v>35000</v>
      </c>
      <c r="E42" s="79">
        <f t="shared" si="8"/>
        <v>40000</v>
      </c>
      <c r="F42" s="79">
        <f t="shared" si="8"/>
        <v>45000</v>
      </c>
      <c r="G42" s="79">
        <f t="shared" si="8"/>
        <v>50000</v>
      </c>
      <c r="H42" s="80">
        <f t="shared" si="8"/>
        <v>55000</v>
      </c>
      <c r="I42" s="79">
        <f t="shared" si="8"/>
        <v>60000</v>
      </c>
      <c r="J42" s="37"/>
    </row>
    <row r="43" spans="1:10" x14ac:dyDescent="0.2">
      <c r="A43" s="34"/>
      <c r="B43" s="98" t="s">
        <v>100</v>
      </c>
      <c r="C43" s="105">
        <v>0</v>
      </c>
      <c r="D43" s="105">
        <v>0</v>
      </c>
      <c r="E43" s="105">
        <v>0</v>
      </c>
      <c r="F43" s="105">
        <v>0</v>
      </c>
      <c r="G43" s="105">
        <v>0</v>
      </c>
      <c r="H43" s="106">
        <v>0</v>
      </c>
      <c r="I43" s="105">
        <v>0</v>
      </c>
      <c r="J43" s="37"/>
    </row>
    <row r="44" spans="1:10" x14ac:dyDescent="0.2">
      <c r="A44" s="34"/>
      <c r="B44" s="98" t="s">
        <v>101</v>
      </c>
      <c r="C44" s="105">
        <v>50000</v>
      </c>
      <c r="D44" s="105">
        <v>80000</v>
      </c>
      <c r="E44" s="105">
        <v>50000</v>
      </c>
      <c r="F44" s="105">
        <v>50000</v>
      </c>
      <c r="G44" s="105">
        <v>15000</v>
      </c>
      <c r="H44" s="106">
        <v>15000</v>
      </c>
      <c r="I44" s="105">
        <v>80000</v>
      </c>
      <c r="J44" s="37"/>
    </row>
    <row r="45" spans="1:10" ht="15.75" x14ac:dyDescent="0.25">
      <c r="A45" s="34"/>
      <c r="B45" s="50" t="s">
        <v>102</v>
      </c>
      <c r="C45" s="81">
        <f t="shared" ref="C45:I45" si="9">+C41+C42+C43-C44</f>
        <v>-20000</v>
      </c>
      <c r="D45" s="81">
        <f t="shared" si="9"/>
        <v>-35000</v>
      </c>
      <c r="E45" s="81">
        <f t="shared" si="9"/>
        <v>10000</v>
      </c>
      <c r="F45" s="81">
        <f t="shared" si="9"/>
        <v>15000</v>
      </c>
      <c r="G45" s="81">
        <f t="shared" si="9"/>
        <v>65000</v>
      </c>
      <c r="H45" s="82">
        <f t="shared" si="9"/>
        <v>70000</v>
      </c>
      <c r="I45" s="81">
        <f t="shared" si="9"/>
        <v>40000</v>
      </c>
      <c r="J45" s="37"/>
    </row>
    <row r="46" spans="1:10" ht="6" customHeight="1" x14ac:dyDescent="0.2">
      <c r="A46" s="46"/>
      <c r="B46" s="47"/>
      <c r="C46" s="47"/>
      <c r="D46" s="47"/>
      <c r="E46" s="47"/>
      <c r="F46" s="47"/>
      <c r="G46" s="47"/>
      <c r="H46" s="47"/>
      <c r="I46" s="47"/>
      <c r="J46" s="48"/>
    </row>
  </sheetData>
  <sheetProtection sheet="1" objects="1" scenarios="1"/>
  <mergeCells count="1">
    <mergeCell ref="B2:I2"/>
  </mergeCells>
  <phoneticPr fontId="26" type="noConversion"/>
  <printOptions horizontalCentered="1" verticalCentered="1"/>
  <pageMargins left="0.78740157480314965" right="0.78740157480314965" top="0.78740157480314965" bottom="0.78740157480314965" header="0.51181102362204722" footer="0.51181102362204722"/>
  <pageSetup paperSize="9" orientation="landscape" horizontalDpi="4294967293" r:id="rId1"/>
  <headerFooter alignWithMargins="0"/>
  <rowBreaks count="1" manualBreakCount="1">
    <brk id="36"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showGridLines="0" showRowColHeaders="0" zoomScale="80" workbookViewId="0">
      <selection activeCell="D6" sqref="D6"/>
    </sheetView>
  </sheetViews>
  <sheetFormatPr baseColWidth="10" defaultRowHeight="15" x14ac:dyDescent="0.2"/>
  <cols>
    <col min="1" max="1" width="0.85546875" style="33" customWidth="1"/>
    <col min="2" max="2" width="2.85546875" style="33" customWidth="1"/>
    <col min="3" max="3" width="52.5703125" style="33" customWidth="1"/>
    <col min="4" max="10" width="13.7109375" style="33" customWidth="1"/>
    <col min="11" max="11" width="0.85546875" style="33" customWidth="1"/>
    <col min="12" max="16384" width="11.42578125" style="33"/>
  </cols>
  <sheetData>
    <row r="1" spans="1:11" ht="3" customHeight="1" x14ac:dyDescent="0.2">
      <c r="A1" s="30"/>
      <c r="B1" s="31"/>
      <c r="C1" s="31"/>
      <c r="D1" s="31"/>
      <c r="E1" s="31"/>
      <c r="F1" s="31"/>
      <c r="G1" s="31"/>
      <c r="H1" s="31"/>
      <c r="I1" s="31"/>
      <c r="J1" s="31"/>
      <c r="K1" s="32"/>
    </row>
    <row r="2" spans="1:11" ht="27.75" x14ac:dyDescent="0.4">
      <c r="A2" s="34"/>
      <c r="B2" s="165" t="s">
        <v>103</v>
      </c>
      <c r="C2" s="166"/>
      <c r="D2" s="166"/>
      <c r="E2" s="166"/>
      <c r="F2" s="166"/>
      <c r="G2" s="166"/>
      <c r="H2" s="166"/>
      <c r="I2" s="166"/>
      <c r="J2" s="167"/>
      <c r="K2" s="37"/>
    </row>
    <row r="3" spans="1:11" ht="3" customHeight="1" x14ac:dyDescent="0.2">
      <c r="A3" s="34"/>
      <c r="B3" s="38"/>
      <c r="C3" s="38"/>
      <c r="D3" s="38"/>
      <c r="E3" s="38"/>
      <c r="F3" s="38"/>
      <c r="G3" s="38"/>
      <c r="H3" s="38"/>
      <c r="I3" s="38"/>
      <c r="J3" s="38"/>
      <c r="K3" s="37"/>
    </row>
    <row r="4" spans="1:11" ht="18" x14ac:dyDescent="0.25">
      <c r="A4" s="34"/>
      <c r="B4" s="103" t="s">
        <v>104</v>
      </c>
      <c r="C4" s="96"/>
      <c r="D4" s="38"/>
      <c r="E4" s="38"/>
      <c r="F4" s="38"/>
      <c r="G4" s="38"/>
      <c r="H4" s="38"/>
      <c r="I4" s="38"/>
      <c r="J4" s="38"/>
      <c r="K4" s="37"/>
    </row>
    <row r="5" spans="1:11" ht="3" customHeight="1" x14ac:dyDescent="0.2">
      <c r="A5" s="34"/>
      <c r="B5" s="38"/>
      <c r="C5" s="38"/>
      <c r="D5" s="38"/>
      <c r="E5" s="38"/>
      <c r="F5" s="38"/>
      <c r="G5" s="38"/>
      <c r="H5" s="38"/>
      <c r="I5" s="38"/>
      <c r="J5" s="38"/>
      <c r="K5" s="37"/>
    </row>
    <row r="6" spans="1:11" ht="15.75" x14ac:dyDescent="0.25">
      <c r="A6" s="34"/>
      <c r="B6" s="50"/>
      <c r="C6" s="35"/>
      <c r="D6" s="153">
        <v>2012</v>
      </c>
      <c r="E6" s="69">
        <f t="shared" ref="E6:J6" si="0">+D6+1</f>
        <v>2013</v>
      </c>
      <c r="F6" s="70">
        <f t="shared" si="0"/>
        <v>2014</v>
      </c>
      <c r="G6" s="69">
        <f t="shared" si="0"/>
        <v>2015</v>
      </c>
      <c r="H6" s="70">
        <f t="shared" si="0"/>
        <v>2016</v>
      </c>
      <c r="I6" s="69">
        <f t="shared" si="0"/>
        <v>2017</v>
      </c>
      <c r="J6" s="70">
        <f t="shared" si="0"/>
        <v>2018</v>
      </c>
      <c r="K6" s="52"/>
    </row>
    <row r="7" spans="1:11" ht="14.25" customHeight="1" x14ac:dyDescent="0.25">
      <c r="A7" s="34"/>
      <c r="B7" s="104" t="s">
        <v>105</v>
      </c>
      <c r="C7" s="96"/>
      <c r="D7" s="95"/>
      <c r="E7" s="96"/>
      <c r="F7" s="95"/>
      <c r="G7" s="96"/>
      <c r="H7" s="95"/>
      <c r="I7" s="96"/>
      <c r="J7" s="95"/>
      <c r="K7" s="37"/>
    </row>
    <row r="8" spans="1:11" x14ac:dyDescent="0.2">
      <c r="A8" s="34"/>
      <c r="B8" s="98"/>
      <c r="C8" s="96" t="s">
        <v>231</v>
      </c>
      <c r="D8" s="105">
        <v>50000</v>
      </c>
      <c r="E8" s="106">
        <v>45000</v>
      </c>
      <c r="F8" s="105">
        <v>40000</v>
      </c>
      <c r="G8" s="106">
        <v>35000</v>
      </c>
      <c r="H8" s="105">
        <v>30000</v>
      </c>
      <c r="I8" s="106">
        <v>25000</v>
      </c>
      <c r="J8" s="105">
        <v>20000</v>
      </c>
      <c r="K8" s="37"/>
    </row>
    <row r="9" spans="1:11" x14ac:dyDescent="0.2">
      <c r="A9" s="34"/>
      <c r="B9" s="98"/>
      <c r="C9" s="96" t="s">
        <v>106</v>
      </c>
      <c r="D9" s="105">
        <v>0</v>
      </c>
      <c r="E9" s="106">
        <v>0</v>
      </c>
      <c r="F9" s="105">
        <v>0</v>
      </c>
      <c r="G9" s="106">
        <v>0</v>
      </c>
      <c r="H9" s="105">
        <v>0</v>
      </c>
      <c r="I9" s="106">
        <v>0</v>
      </c>
      <c r="J9" s="105">
        <v>0</v>
      </c>
      <c r="K9" s="37"/>
    </row>
    <row r="10" spans="1:11" x14ac:dyDescent="0.2">
      <c r="A10" s="34"/>
      <c r="B10" s="98"/>
      <c r="C10" s="96" t="s">
        <v>107</v>
      </c>
      <c r="D10" s="105">
        <v>120000</v>
      </c>
      <c r="E10" s="106">
        <v>150000</v>
      </c>
      <c r="F10" s="105">
        <v>150000</v>
      </c>
      <c r="G10" s="106">
        <v>160000</v>
      </c>
      <c r="H10" s="105">
        <v>180000</v>
      </c>
      <c r="I10" s="106">
        <v>180000</v>
      </c>
      <c r="J10" s="105">
        <v>160000</v>
      </c>
      <c r="K10" s="37"/>
    </row>
    <row r="11" spans="1:11" x14ac:dyDescent="0.2">
      <c r="A11" s="34"/>
      <c r="B11" s="98"/>
      <c r="C11" s="96" t="s">
        <v>108</v>
      </c>
      <c r="D11" s="105">
        <v>50000</v>
      </c>
      <c r="E11" s="106">
        <v>45000</v>
      </c>
      <c r="F11" s="105">
        <v>40000</v>
      </c>
      <c r="G11" s="106">
        <v>35000</v>
      </c>
      <c r="H11" s="105">
        <v>60000</v>
      </c>
      <c r="I11" s="106">
        <v>50000</v>
      </c>
      <c r="J11" s="105">
        <v>40000</v>
      </c>
      <c r="K11" s="37"/>
    </row>
    <row r="12" spans="1:11" x14ac:dyDescent="0.2">
      <c r="A12" s="34"/>
      <c r="B12" s="98"/>
      <c r="C12" s="96" t="s">
        <v>109</v>
      </c>
      <c r="D12" s="105">
        <v>25000</v>
      </c>
      <c r="E12" s="106">
        <v>30000</v>
      </c>
      <c r="F12" s="105">
        <v>30000</v>
      </c>
      <c r="G12" s="106">
        <v>25000</v>
      </c>
      <c r="H12" s="105">
        <v>20000</v>
      </c>
      <c r="I12" s="106">
        <v>15000</v>
      </c>
      <c r="J12" s="105">
        <v>30000</v>
      </c>
      <c r="K12" s="37"/>
    </row>
    <row r="13" spans="1:11" x14ac:dyDescent="0.2">
      <c r="A13" s="34"/>
      <c r="B13" s="98"/>
      <c r="C13" s="96" t="s">
        <v>110</v>
      </c>
      <c r="D13" s="105">
        <v>0</v>
      </c>
      <c r="E13" s="106">
        <v>0</v>
      </c>
      <c r="F13" s="105">
        <v>0</v>
      </c>
      <c r="G13" s="106">
        <v>0</v>
      </c>
      <c r="H13" s="105">
        <v>0</v>
      </c>
      <c r="I13" s="106">
        <v>0</v>
      </c>
      <c r="J13" s="105">
        <v>0</v>
      </c>
      <c r="K13" s="37"/>
    </row>
    <row r="14" spans="1:11" ht="15.75" x14ac:dyDescent="0.25">
      <c r="A14" s="34"/>
      <c r="B14" s="50" t="s">
        <v>111</v>
      </c>
      <c r="C14" s="107"/>
      <c r="D14" s="83">
        <f t="shared" ref="D14:J14" si="1">SUM(D8:D13)</f>
        <v>245000</v>
      </c>
      <c r="E14" s="84">
        <f t="shared" si="1"/>
        <v>270000</v>
      </c>
      <c r="F14" s="83">
        <f t="shared" si="1"/>
        <v>260000</v>
      </c>
      <c r="G14" s="84">
        <f t="shared" si="1"/>
        <v>255000</v>
      </c>
      <c r="H14" s="83">
        <f t="shared" si="1"/>
        <v>290000</v>
      </c>
      <c r="I14" s="84">
        <f t="shared" si="1"/>
        <v>270000</v>
      </c>
      <c r="J14" s="83">
        <f t="shared" si="1"/>
        <v>250000</v>
      </c>
      <c r="K14" s="37"/>
    </row>
    <row r="15" spans="1:11" ht="15.75" x14ac:dyDescent="0.25">
      <c r="A15" s="34"/>
      <c r="B15" s="104" t="s">
        <v>112</v>
      </c>
      <c r="C15" s="96"/>
      <c r="D15" s="105"/>
      <c r="E15" s="106"/>
      <c r="F15" s="105"/>
      <c r="G15" s="106"/>
      <c r="H15" s="105"/>
      <c r="I15" s="106"/>
      <c r="J15" s="105"/>
      <c r="K15" s="37"/>
    </row>
    <row r="16" spans="1:11" x14ac:dyDescent="0.2">
      <c r="A16" s="34"/>
      <c r="B16" s="98"/>
      <c r="C16" s="96" t="s">
        <v>113</v>
      </c>
      <c r="D16" s="105">
        <v>25000</v>
      </c>
      <c r="E16" s="106">
        <v>25000</v>
      </c>
      <c r="F16" s="105">
        <v>25000</v>
      </c>
      <c r="G16" s="106">
        <v>25000</v>
      </c>
      <c r="H16" s="105">
        <v>25000</v>
      </c>
      <c r="I16" s="106">
        <v>25000</v>
      </c>
      <c r="J16" s="105">
        <v>25000</v>
      </c>
      <c r="K16" s="37"/>
    </row>
    <row r="17" spans="1:11" x14ac:dyDescent="0.2">
      <c r="A17" s="34"/>
      <c r="B17" s="98"/>
      <c r="C17" s="96" t="s">
        <v>114</v>
      </c>
      <c r="D17" s="105">
        <v>60000</v>
      </c>
      <c r="E17" s="106">
        <v>60000</v>
      </c>
      <c r="F17" s="105">
        <v>60000</v>
      </c>
      <c r="G17" s="106">
        <v>60000</v>
      </c>
      <c r="H17" s="105">
        <v>60000</v>
      </c>
      <c r="I17" s="106">
        <v>60000</v>
      </c>
      <c r="J17" s="105">
        <v>60000</v>
      </c>
      <c r="K17" s="37"/>
    </row>
    <row r="18" spans="1:11" x14ac:dyDescent="0.2">
      <c r="A18" s="34"/>
      <c r="B18" s="98"/>
      <c r="C18" s="96" t="s">
        <v>115</v>
      </c>
      <c r="D18" s="105">
        <v>15000</v>
      </c>
      <c r="E18" s="106">
        <v>15000</v>
      </c>
      <c r="F18" s="105">
        <v>15000</v>
      </c>
      <c r="G18" s="106">
        <v>15000</v>
      </c>
      <c r="H18" s="105">
        <v>15000</v>
      </c>
      <c r="I18" s="106">
        <v>15000</v>
      </c>
      <c r="J18" s="105">
        <v>15000</v>
      </c>
      <c r="K18" s="37"/>
    </row>
    <row r="19" spans="1:11" ht="15.75" x14ac:dyDescent="0.25">
      <c r="A19" s="34"/>
      <c r="B19" s="50" t="s">
        <v>116</v>
      </c>
      <c r="C19" s="107"/>
      <c r="D19" s="83">
        <f t="shared" ref="D19:J19" si="2">SUM(D16:D18)</f>
        <v>100000</v>
      </c>
      <c r="E19" s="84">
        <f t="shared" si="2"/>
        <v>100000</v>
      </c>
      <c r="F19" s="83">
        <f t="shared" si="2"/>
        <v>100000</v>
      </c>
      <c r="G19" s="84">
        <f t="shared" si="2"/>
        <v>100000</v>
      </c>
      <c r="H19" s="83">
        <f t="shared" si="2"/>
        <v>100000</v>
      </c>
      <c r="I19" s="84">
        <f t="shared" si="2"/>
        <v>100000</v>
      </c>
      <c r="J19" s="83">
        <f t="shared" si="2"/>
        <v>100000</v>
      </c>
      <c r="K19" s="37"/>
    </row>
    <row r="20" spans="1:11" ht="18" x14ac:dyDescent="0.25">
      <c r="A20" s="34"/>
      <c r="B20" s="22" t="s">
        <v>117</v>
      </c>
      <c r="C20" s="54"/>
      <c r="D20" s="85">
        <f t="shared" ref="D20:J20" si="3">+D14+D19</f>
        <v>345000</v>
      </c>
      <c r="E20" s="86">
        <f t="shared" si="3"/>
        <v>370000</v>
      </c>
      <c r="F20" s="85">
        <f t="shared" si="3"/>
        <v>360000</v>
      </c>
      <c r="G20" s="86">
        <f t="shared" si="3"/>
        <v>355000</v>
      </c>
      <c r="H20" s="85">
        <f t="shared" si="3"/>
        <v>390000</v>
      </c>
      <c r="I20" s="86">
        <f t="shared" si="3"/>
        <v>370000</v>
      </c>
      <c r="J20" s="85">
        <f t="shared" si="3"/>
        <v>350000</v>
      </c>
      <c r="K20" s="37"/>
    </row>
    <row r="21" spans="1:11" ht="3" customHeight="1" x14ac:dyDescent="0.2">
      <c r="A21" s="34"/>
      <c r="B21" s="38"/>
      <c r="C21" s="38"/>
      <c r="D21" s="38"/>
      <c r="E21" s="38"/>
      <c r="F21" s="38"/>
      <c r="G21" s="38"/>
      <c r="H21" s="38"/>
      <c r="I21" s="38"/>
      <c r="J21" s="38"/>
      <c r="K21" s="37"/>
    </row>
    <row r="22" spans="1:11" ht="18" x14ac:dyDescent="0.25">
      <c r="A22" s="34"/>
      <c r="B22" s="103" t="s">
        <v>118</v>
      </c>
      <c r="C22" s="38"/>
      <c r="D22" s="38"/>
      <c r="E22" s="38"/>
      <c r="F22" s="38"/>
      <c r="G22" s="38"/>
      <c r="H22" s="38"/>
      <c r="I22" s="38"/>
      <c r="J22" s="38"/>
      <c r="K22" s="37"/>
    </row>
    <row r="23" spans="1:11" ht="3" customHeight="1" x14ac:dyDescent="0.25">
      <c r="A23" s="34"/>
      <c r="B23" s="51"/>
      <c r="C23" s="38"/>
      <c r="D23" s="38"/>
      <c r="E23" s="38"/>
      <c r="F23" s="38"/>
      <c r="G23" s="38"/>
      <c r="H23" s="38"/>
      <c r="I23" s="38"/>
      <c r="J23" s="38"/>
      <c r="K23" s="37"/>
    </row>
    <row r="24" spans="1:11" ht="15.75" x14ac:dyDescent="0.25">
      <c r="A24" s="34"/>
      <c r="B24" s="108" t="s">
        <v>119</v>
      </c>
      <c r="C24" s="94"/>
      <c r="D24" s="93"/>
      <c r="E24" s="94"/>
      <c r="F24" s="93"/>
      <c r="G24" s="94"/>
      <c r="H24" s="93"/>
      <c r="I24" s="94"/>
      <c r="J24" s="93"/>
      <c r="K24" s="37"/>
    </row>
    <row r="25" spans="1:11" ht="15" customHeight="1" x14ac:dyDescent="0.25">
      <c r="A25" s="34"/>
      <c r="B25" s="109"/>
      <c r="C25" s="96" t="s">
        <v>120</v>
      </c>
      <c r="D25" s="105">
        <v>100000</v>
      </c>
      <c r="E25" s="106">
        <v>100000</v>
      </c>
      <c r="F25" s="105">
        <v>120000</v>
      </c>
      <c r="G25" s="106">
        <v>120000</v>
      </c>
      <c r="H25" s="105">
        <v>120000</v>
      </c>
      <c r="I25" s="106">
        <v>150000</v>
      </c>
      <c r="J25" s="105">
        <v>150000</v>
      </c>
      <c r="K25" s="37"/>
    </row>
    <row r="26" spans="1:11" ht="15" customHeight="1" x14ac:dyDescent="0.25">
      <c r="A26" s="34"/>
      <c r="B26" s="56"/>
      <c r="C26" s="38" t="s">
        <v>121</v>
      </c>
      <c r="D26" s="79">
        <f>+'Plan-GuV'!C33</f>
        <v>0</v>
      </c>
      <c r="E26" s="80">
        <f>+'Plan-GuV'!D33</f>
        <v>5000</v>
      </c>
      <c r="F26" s="79">
        <f>+'Plan-GuV'!E33</f>
        <v>10000</v>
      </c>
      <c r="G26" s="80">
        <f>+'Plan-GuV'!F33</f>
        <v>5000</v>
      </c>
      <c r="H26" s="79">
        <f>+'Plan-GuV'!G33</f>
        <v>10000</v>
      </c>
      <c r="I26" s="80">
        <f>+'Plan-GuV'!H33</f>
        <v>5000</v>
      </c>
      <c r="J26" s="79">
        <f>+'Plan-GuV'!I33</f>
        <v>10000</v>
      </c>
      <c r="K26" s="37"/>
    </row>
    <row r="27" spans="1:11" ht="15" customHeight="1" x14ac:dyDescent="0.25">
      <c r="A27" s="34"/>
      <c r="B27" s="56"/>
      <c r="C27" s="38" t="s">
        <v>122</v>
      </c>
      <c r="D27" s="79">
        <f>+'Plan-GuV'!C34</f>
        <v>0</v>
      </c>
      <c r="E27" s="80">
        <f>+'Plan-GuV'!D34</f>
        <v>5000</v>
      </c>
      <c r="F27" s="79">
        <f>+'Plan-GuV'!E34</f>
        <v>10000</v>
      </c>
      <c r="G27" s="80">
        <f>+'Plan-GuV'!F34</f>
        <v>15000</v>
      </c>
      <c r="H27" s="79">
        <f>+'Plan-GuV'!G34</f>
        <v>20000</v>
      </c>
      <c r="I27" s="80">
        <f>+'Plan-GuV'!H34</f>
        <v>25000</v>
      </c>
      <c r="J27" s="79">
        <f>+'Plan-GuV'!I34</f>
        <v>50000</v>
      </c>
      <c r="K27" s="37"/>
    </row>
    <row r="28" spans="1:11" ht="15.75" x14ac:dyDescent="0.25">
      <c r="A28" s="34"/>
      <c r="B28" s="110" t="s">
        <v>123</v>
      </c>
      <c r="C28" s="35"/>
      <c r="D28" s="83">
        <f t="shared" ref="D28:J28" si="4">SUM(D25:D27)</f>
        <v>100000</v>
      </c>
      <c r="E28" s="84">
        <f t="shared" si="4"/>
        <v>110000</v>
      </c>
      <c r="F28" s="83">
        <f t="shared" si="4"/>
        <v>140000</v>
      </c>
      <c r="G28" s="84">
        <f t="shared" si="4"/>
        <v>140000</v>
      </c>
      <c r="H28" s="83">
        <f t="shared" si="4"/>
        <v>150000</v>
      </c>
      <c r="I28" s="84">
        <f t="shared" si="4"/>
        <v>180000</v>
      </c>
      <c r="J28" s="83">
        <f t="shared" si="4"/>
        <v>210000</v>
      </c>
      <c r="K28" s="37"/>
    </row>
    <row r="29" spans="1:11" ht="15.75" x14ac:dyDescent="0.25">
      <c r="A29" s="34"/>
      <c r="B29" s="104" t="s">
        <v>124</v>
      </c>
      <c r="C29" s="38"/>
      <c r="D29" s="44"/>
      <c r="E29" s="38"/>
      <c r="F29" s="44"/>
      <c r="G29" s="38"/>
      <c r="H29" s="44"/>
      <c r="I29" s="38"/>
      <c r="J29" s="44"/>
      <c r="K29" s="37"/>
    </row>
    <row r="30" spans="1:11" ht="15.75" x14ac:dyDescent="0.25">
      <c r="A30" s="34"/>
      <c r="B30" s="53"/>
      <c r="C30" s="108" t="s">
        <v>125</v>
      </c>
      <c r="D30" s="93"/>
      <c r="E30" s="94"/>
      <c r="F30" s="93"/>
      <c r="G30" s="94"/>
      <c r="H30" s="93"/>
      <c r="I30" s="94"/>
      <c r="J30" s="93"/>
      <c r="K30" s="37"/>
    </row>
    <row r="31" spans="1:11" x14ac:dyDescent="0.2">
      <c r="A31" s="34"/>
      <c r="B31" s="34"/>
      <c r="C31" s="98" t="s">
        <v>126</v>
      </c>
      <c r="D31" s="105">
        <v>120000</v>
      </c>
      <c r="E31" s="106">
        <v>145000</v>
      </c>
      <c r="F31" s="105">
        <v>110000</v>
      </c>
      <c r="G31" s="106">
        <v>105000</v>
      </c>
      <c r="H31" s="105">
        <v>130000</v>
      </c>
      <c r="I31" s="106">
        <v>85000</v>
      </c>
      <c r="J31" s="105">
        <v>35000</v>
      </c>
      <c r="K31" s="37"/>
    </row>
    <row r="32" spans="1:11" x14ac:dyDescent="0.2">
      <c r="A32" s="34"/>
      <c r="B32" s="34"/>
      <c r="C32" s="98" t="s">
        <v>127</v>
      </c>
      <c r="D32" s="105">
        <v>45000</v>
      </c>
      <c r="E32" s="106">
        <v>40000</v>
      </c>
      <c r="F32" s="105">
        <v>35000</v>
      </c>
      <c r="G32" s="106">
        <v>30000</v>
      </c>
      <c r="H32" s="105">
        <v>25000</v>
      </c>
      <c r="I32" s="106">
        <v>20000</v>
      </c>
      <c r="J32" s="105">
        <v>15000</v>
      </c>
      <c r="K32" s="37"/>
    </row>
    <row r="33" spans="1:11" x14ac:dyDescent="0.2">
      <c r="A33" s="34"/>
      <c r="B33" s="34"/>
      <c r="C33" s="98" t="s">
        <v>128</v>
      </c>
      <c r="D33" s="105">
        <v>10000</v>
      </c>
      <c r="E33" s="106">
        <v>0</v>
      </c>
      <c r="F33" s="105">
        <v>0</v>
      </c>
      <c r="G33" s="106">
        <v>0</v>
      </c>
      <c r="H33" s="105">
        <v>0</v>
      </c>
      <c r="I33" s="106">
        <v>0</v>
      </c>
      <c r="J33" s="105">
        <v>0</v>
      </c>
      <c r="K33" s="37"/>
    </row>
    <row r="34" spans="1:11" ht="15.75" x14ac:dyDescent="0.25">
      <c r="A34" s="34"/>
      <c r="B34" s="53"/>
      <c r="C34" s="110" t="s">
        <v>129</v>
      </c>
      <c r="D34" s="83">
        <f t="shared" ref="D34:J34" si="5">SUM(D31:D33)</f>
        <v>175000</v>
      </c>
      <c r="E34" s="84">
        <f t="shared" si="5"/>
        <v>185000</v>
      </c>
      <c r="F34" s="83">
        <f t="shared" si="5"/>
        <v>145000</v>
      </c>
      <c r="G34" s="84">
        <f t="shared" si="5"/>
        <v>135000</v>
      </c>
      <c r="H34" s="83">
        <f t="shared" si="5"/>
        <v>155000</v>
      </c>
      <c r="I34" s="84">
        <f t="shared" si="5"/>
        <v>105000</v>
      </c>
      <c r="J34" s="83">
        <f t="shared" si="5"/>
        <v>50000</v>
      </c>
      <c r="K34" s="37"/>
    </row>
    <row r="35" spans="1:11" ht="15.75" x14ac:dyDescent="0.25">
      <c r="A35" s="34"/>
      <c r="B35" s="53"/>
      <c r="C35" s="108" t="s">
        <v>130</v>
      </c>
      <c r="D35" s="93"/>
      <c r="E35" s="94"/>
      <c r="F35" s="93"/>
      <c r="G35" s="94"/>
      <c r="H35" s="93"/>
      <c r="I35" s="94"/>
      <c r="J35" s="93"/>
      <c r="K35" s="37"/>
    </row>
    <row r="36" spans="1:11" x14ac:dyDescent="0.2">
      <c r="A36" s="34"/>
      <c r="B36" s="34"/>
      <c r="C36" s="98" t="s">
        <v>131</v>
      </c>
      <c r="D36" s="105">
        <v>50000</v>
      </c>
      <c r="E36" s="106">
        <v>50000</v>
      </c>
      <c r="F36" s="105">
        <v>50000</v>
      </c>
      <c r="G36" s="106">
        <v>50000</v>
      </c>
      <c r="H36" s="105">
        <v>50000</v>
      </c>
      <c r="I36" s="106">
        <v>50000</v>
      </c>
      <c r="J36" s="105">
        <v>50000</v>
      </c>
      <c r="K36" s="37"/>
    </row>
    <row r="37" spans="1:11" x14ac:dyDescent="0.2">
      <c r="A37" s="34"/>
      <c r="B37" s="34"/>
      <c r="C37" s="98" t="s">
        <v>132</v>
      </c>
      <c r="D37" s="105">
        <v>20000</v>
      </c>
      <c r="E37" s="106">
        <v>25000</v>
      </c>
      <c r="F37" s="105">
        <v>25000</v>
      </c>
      <c r="G37" s="106">
        <v>30000</v>
      </c>
      <c r="H37" s="105">
        <v>35000</v>
      </c>
      <c r="I37" s="106">
        <v>35000</v>
      </c>
      <c r="J37" s="105">
        <v>40000</v>
      </c>
      <c r="K37" s="37"/>
    </row>
    <row r="38" spans="1:11" ht="15.75" x14ac:dyDescent="0.25">
      <c r="A38" s="34"/>
      <c r="B38" s="53"/>
      <c r="C38" s="50" t="s">
        <v>133</v>
      </c>
      <c r="D38" s="83">
        <f t="shared" ref="D38:J38" si="6">SUM(D36:D37)</f>
        <v>70000</v>
      </c>
      <c r="E38" s="84">
        <f t="shared" si="6"/>
        <v>75000</v>
      </c>
      <c r="F38" s="83">
        <f t="shared" si="6"/>
        <v>75000</v>
      </c>
      <c r="G38" s="84">
        <f t="shared" si="6"/>
        <v>80000</v>
      </c>
      <c r="H38" s="83">
        <f t="shared" si="6"/>
        <v>85000</v>
      </c>
      <c r="I38" s="84">
        <f t="shared" si="6"/>
        <v>85000</v>
      </c>
      <c r="J38" s="83">
        <f t="shared" si="6"/>
        <v>90000</v>
      </c>
      <c r="K38" s="37"/>
    </row>
    <row r="39" spans="1:11" ht="15.75" x14ac:dyDescent="0.25">
      <c r="A39" s="34"/>
      <c r="B39" s="50" t="s">
        <v>134</v>
      </c>
      <c r="C39" s="36"/>
      <c r="D39" s="87">
        <f t="shared" ref="D39:J39" si="7">+D34+D38</f>
        <v>245000</v>
      </c>
      <c r="E39" s="88">
        <f t="shared" si="7"/>
        <v>260000</v>
      </c>
      <c r="F39" s="87">
        <f t="shared" si="7"/>
        <v>220000</v>
      </c>
      <c r="G39" s="88">
        <f t="shared" si="7"/>
        <v>215000</v>
      </c>
      <c r="H39" s="87">
        <f t="shared" si="7"/>
        <v>240000</v>
      </c>
      <c r="I39" s="88">
        <f t="shared" si="7"/>
        <v>190000</v>
      </c>
      <c r="J39" s="87">
        <f t="shared" si="7"/>
        <v>140000</v>
      </c>
      <c r="K39" s="37"/>
    </row>
    <row r="40" spans="1:11" s="60" customFormat="1" ht="18" x14ac:dyDescent="0.25">
      <c r="A40" s="57"/>
      <c r="B40" s="22" t="s">
        <v>117</v>
      </c>
      <c r="C40" s="58"/>
      <c r="D40" s="85">
        <f t="shared" ref="D40:J40" si="8">+D28+D39</f>
        <v>345000</v>
      </c>
      <c r="E40" s="86">
        <f t="shared" si="8"/>
        <v>370000</v>
      </c>
      <c r="F40" s="85">
        <f t="shared" si="8"/>
        <v>360000</v>
      </c>
      <c r="G40" s="86">
        <f t="shared" si="8"/>
        <v>355000</v>
      </c>
      <c r="H40" s="85">
        <f t="shared" si="8"/>
        <v>390000</v>
      </c>
      <c r="I40" s="86">
        <f t="shared" si="8"/>
        <v>370000</v>
      </c>
      <c r="J40" s="85">
        <f t="shared" si="8"/>
        <v>350000</v>
      </c>
      <c r="K40" s="59"/>
    </row>
    <row r="41" spans="1:11" ht="3" customHeight="1" x14ac:dyDescent="0.2">
      <c r="A41" s="46"/>
      <c r="B41" s="47"/>
      <c r="C41" s="47"/>
      <c r="D41" s="47"/>
      <c r="E41" s="47"/>
      <c r="F41" s="47"/>
      <c r="G41" s="47"/>
      <c r="H41" s="47"/>
      <c r="I41" s="47"/>
      <c r="J41" s="47"/>
      <c r="K41" s="48"/>
    </row>
  </sheetData>
  <sheetProtection sheet="1" objects="1" scenarios="1"/>
  <mergeCells count="1">
    <mergeCell ref="B2:J2"/>
  </mergeCells>
  <phoneticPr fontId="26" type="noConversion"/>
  <printOptions horizontalCentered="1" verticalCentered="1"/>
  <pageMargins left="0.39370078740157483" right="0.39370078740157483" top="0.19685039370078741" bottom="0.19685039370078741" header="0.51181102362204722" footer="0.51181102362204722"/>
  <pageSetup paperSize="9" orientation="landscape" horizontalDpi="4294967293" verticalDpi="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showGridLines="0" showRowColHeaders="0" workbookViewId="0">
      <selection activeCell="H2" sqref="H2"/>
    </sheetView>
  </sheetViews>
  <sheetFormatPr baseColWidth="10" defaultRowHeight="15" x14ac:dyDescent="0.2"/>
  <cols>
    <col min="1" max="1" width="0.5703125" style="33" customWidth="1"/>
    <col min="2" max="2" width="2.7109375" style="33" customWidth="1"/>
    <col min="3" max="3" width="27.85546875" style="33" bestFit="1" customWidth="1"/>
    <col min="4" max="6" width="13.7109375" style="33" customWidth="1"/>
    <col min="7" max="8" width="33.7109375" style="33" customWidth="1"/>
    <col min="9" max="9" width="0.85546875" style="33" customWidth="1"/>
    <col min="10" max="16384" width="11.42578125" style="33"/>
  </cols>
  <sheetData>
    <row r="1" spans="1:9" ht="3" customHeight="1" x14ac:dyDescent="0.2">
      <c r="A1" s="30"/>
      <c r="B1" s="31"/>
      <c r="C1" s="31"/>
      <c r="D1" s="31"/>
      <c r="E1" s="31"/>
      <c r="F1" s="31"/>
      <c r="G1" s="31"/>
      <c r="H1" s="31"/>
      <c r="I1" s="32"/>
    </row>
    <row r="2" spans="1:9" ht="25.5" customHeight="1" x14ac:dyDescent="0.4">
      <c r="A2" s="34"/>
      <c r="B2" s="165" t="s">
        <v>135</v>
      </c>
      <c r="C2" s="166"/>
      <c r="D2" s="166"/>
      <c r="E2" s="189" t="s">
        <v>136</v>
      </c>
      <c r="F2" s="189"/>
      <c r="G2" s="90" t="s">
        <v>54</v>
      </c>
      <c r="H2" s="154">
        <v>2012</v>
      </c>
      <c r="I2" s="37"/>
    </row>
    <row r="3" spans="1:9" ht="3" customHeight="1" x14ac:dyDescent="0.25">
      <c r="A3" s="34"/>
      <c r="B3" s="51"/>
      <c r="C3" s="38"/>
      <c r="D3" s="38"/>
      <c r="E3" s="38"/>
      <c r="F3" s="38"/>
      <c r="G3" s="38"/>
      <c r="H3" s="38"/>
      <c r="I3" s="37"/>
    </row>
    <row r="4" spans="1:9" ht="15.75" x14ac:dyDescent="0.25">
      <c r="A4" s="34"/>
      <c r="B4" s="50"/>
      <c r="C4" s="35"/>
      <c r="D4" s="39" t="s">
        <v>137</v>
      </c>
      <c r="E4" s="39" t="s">
        <v>138</v>
      </c>
      <c r="F4" s="61" t="s">
        <v>139</v>
      </c>
      <c r="G4" s="39" t="s">
        <v>140</v>
      </c>
      <c r="H4" s="39" t="s">
        <v>141</v>
      </c>
      <c r="I4" s="37"/>
    </row>
    <row r="5" spans="1:9" ht="15.75" x14ac:dyDescent="0.25">
      <c r="A5" s="34"/>
      <c r="B5" s="55" t="s">
        <v>142</v>
      </c>
      <c r="C5" s="31"/>
      <c r="D5" s="45"/>
      <c r="E5" s="45"/>
      <c r="F5" s="32"/>
      <c r="G5" s="62"/>
      <c r="H5" s="62"/>
      <c r="I5" s="37"/>
    </row>
    <row r="6" spans="1:9" x14ac:dyDescent="0.2">
      <c r="A6" s="34"/>
      <c r="B6" s="34"/>
      <c r="C6" s="131" t="s">
        <v>143</v>
      </c>
      <c r="D6" s="132">
        <v>1500000</v>
      </c>
      <c r="E6" s="132">
        <v>1200000</v>
      </c>
      <c r="F6" s="133">
        <v>1800000</v>
      </c>
      <c r="G6" s="134" t="s">
        <v>144</v>
      </c>
      <c r="H6" s="134" t="s">
        <v>145</v>
      </c>
      <c r="I6" s="37"/>
    </row>
    <row r="7" spans="1:9" x14ac:dyDescent="0.2">
      <c r="A7" s="34"/>
      <c r="B7" s="34"/>
      <c r="C7" s="135" t="s">
        <v>146</v>
      </c>
      <c r="D7" s="136">
        <v>500000</v>
      </c>
      <c r="E7" s="136">
        <v>350000</v>
      </c>
      <c r="F7" s="137">
        <v>350000</v>
      </c>
      <c r="G7" s="138" t="s">
        <v>147</v>
      </c>
      <c r="H7" s="138" t="s">
        <v>148</v>
      </c>
      <c r="I7" s="37"/>
    </row>
    <row r="8" spans="1:9" x14ac:dyDescent="0.2">
      <c r="A8" s="34"/>
      <c r="B8" s="34"/>
      <c r="C8" s="135" t="s">
        <v>149</v>
      </c>
      <c r="D8" s="136">
        <v>0</v>
      </c>
      <c r="E8" s="136">
        <v>0</v>
      </c>
      <c r="F8" s="137">
        <v>0</v>
      </c>
      <c r="G8" s="138"/>
      <c r="H8" s="138"/>
      <c r="I8" s="37"/>
    </row>
    <row r="9" spans="1:9" x14ac:dyDescent="0.2">
      <c r="A9" s="34"/>
      <c r="B9" s="34"/>
      <c r="C9" s="135" t="s">
        <v>150</v>
      </c>
      <c r="D9" s="136">
        <v>0</v>
      </c>
      <c r="E9" s="136">
        <v>0</v>
      </c>
      <c r="F9" s="137">
        <v>0</v>
      </c>
      <c r="G9" s="138"/>
      <c r="H9" s="138"/>
      <c r="I9" s="37"/>
    </row>
    <row r="10" spans="1:9" x14ac:dyDescent="0.2">
      <c r="A10" s="34"/>
      <c r="B10" s="34"/>
      <c r="C10" s="131" t="s">
        <v>151</v>
      </c>
      <c r="D10" s="132">
        <v>0</v>
      </c>
      <c r="E10" s="132">
        <v>0</v>
      </c>
      <c r="F10" s="133">
        <v>0</v>
      </c>
      <c r="G10" s="139"/>
      <c r="H10" s="139"/>
      <c r="I10" s="37"/>
    </row>
    <row r="11" spans="1:9" ht="15.75" x14ac:dyDescent="0.25">
      <c r="A11" s="34"/>
      <c r="B11" s="50" t="s">
        <v>152</v>
      </c>
      <c r="C11" s="40"/>
      <c r="D11" s="83">
        <f>SUM(D6:D10)</f>
        <v>2000000</v>
      </c>
      <c r="E11" s="83">
        <f>SUM(E6:E10)</f>
        <v>1550000</v>
      </c>
      <c r="F11" s="91">
        <f>SUM(F6:F10)</f>
        <v>2150000</v>
      </c>
      <c r="G11" s="140"/>
      <c r="H11" s="140"/>
      <c r="I11" s="37"/>
    </row>
    <row r="12" spans="1:9" ht="3" customHeight="1" x14ac:dyDescent="0.2">
      <c r="A12" s="34"/>
      <c r="B12" s="30"/>
      <c r="C12" s="32"/>
      <c r="D12" s="63"/>
      <c r="E12" s="63"/>
      <c r="F12" s="63"/>
      <c r="G12" s="141"/>
      <c r="H12" s="141"/>
      <c r="I12" s="37"/>
    </row>
    <row r="13" spans="1:9" ht="15.75" x14ac:dyDescent="0.25">
      <c r="A13" s="34"/>
      <c r="B13" s="104" t="s">
        <v>153</v>
      </c>
      <c r="C13" s="111"/>
      <c r="D13" s="105"/>
      <c r="E13" s="105"/>
      <c r="F13" s="105"/>
      <c r="G13" s="142"/>
      <c r="H13" s="142"/>
      <c r="I13" s="37"/>
    </row>
    <row r="14" spans="1:9" x14ac:dyDescent="0.2">
      <c r="A14" s="34"/>
      <c r="B14" s="98"/>
      <c r="C14" s="143" t="s">
        <v>84</v>
      </c>
      <c r="D14" s="132">
        <v>390000</v>
      </c>
      <c r="E14" s="132">
        <v>430000</v>
      </c>
      <c r="F14" s="132">
        <v>390000</v>
      </c>
      <c r="G14" s="134" t="s">
        <v>154</v>
      </c>
      <c r="H14" s="134"/>
      <c r="I14" s="37"/>
    </row>
    <row r="15" spans="1:9" x14ac:dyDescent="0.2">
      <c r="A15" s="34"/>
      <c r="B15" s="98"/>
      <c r="C15" s="144" t="s">
        <v>85</v>
      </c>
      <c r="D15" s="136">
        <v>250000</v>
      </c>
      <c r="E15" s="136">
        <v>300000</v>
      </c>
      <c r="F15" s="136">
        <v>230000</v>
      </c>
      <c r="G15" s="138" t="s">
        <v>155</v>
      </c>
      <c r="H15" s="138" t="s">
        <v>156</v>
      </c>
      <c r="I15" s="37"/>
    </row>
    <row r="16" spans="1:9" x14ac:dyDescent="0.2">
      <c r="A16" s="34"/>
      <c r="B16" s="98"/>
      <c r="C16" s="144" t="s">
        <v>86</v>
      </c>
      <c r="D16" s="136">
        <v>120000</v>
      </c>
      <c r="E16" s="136">
        <v>120000</v>
      </c>
      <c r="F16" s="136">
        <v>120000</v>
      </c>
      <c r="G16" s="138"/>
      <c r="H16" s="138"/>
      <c r="I16" s="37"/>
    </row>
    <row r="17" spans="1:9" x14ac:dyDescent="0.2">
      <c r="A17" s="34"/>
      <c r="B17" s="98"/>
      <c r="C17" s="144" t="s">
        <v>157</v>
      </c>
      <c r="D17" s="136">
        <v>50000</v>
      </c>
      <c r="E17" s="136">
        <v>60000</v>
      </c>
      <c r="F17" s="136">
        <v>60000</v>
      </c>
      <c r="G17" s="138" t="s">
        <v>158</v>
      </c>
      <c r="H17" s="138" t="s">
        <v>148</v>
      </c>
      <c r="I17" s="37"/>
    </row>
    <row r="18" spans="1:9" x14ac:dyDescent="0.2">
      <c r="A18" s="34"/>
      <c r="B18" s="98"/>
      <c r="C18" s="144" t="s">
        <v>159</v>
      </c>
      <c r="D18" s="136">
        <v>30000</v>
      </c>
      <c r="E18" s="136">
        <v>30000</v>
      </c>
      <c r="F18" s="136">
        <v>30000</v>
      </c>
      <c r="G18" s="138"/>
      <c r="H18" s="138"/>
      <c r="I18" s="37"/>
    </row>
    <row r="19" spans="1:9" x14ac:dyDescent="0.2">
      <c r="A19" s="34"/>
      <c r="B19" s="98"/>
      <c r="C19" s="144" t="s">
        <v>160</v>
      </c>
      <c r="D19" s="136">
        <v>45000</v>
      </c>
      <c r="E19" s="136">
        <v>45000</v>
      </c>
      <c r="F19" s="136">
        <v>45000</v>
      </c>
      <c r="G19" s="138"/>
      <c r="H19" s="138"/>
      <c r="I19" s="37"/>
    </row>
    <row r="20" spans="1:9" x14ac:dyDescent="0.2">
      <c r="A20" s="34"/>
      <c r="B20" s="98"/>
      <c r="C20" s="144" t="s">
        <v>161</v>
      </c>
      <c r="D20" s="136">
        <v>290000</v>
      </c>
      <c r="E20" s="136">
        <v>320000</v>
      </c>
      <c r="F20" s="136">
        <v>320000</v>
      </c>
      <c r="G20" s="138" t="s">
        <v>162</v>
      </c>
      <c r="H20" s="138" t="s">
        <v>163</v>
      </c>
      <c r="I20" s="37"/>
    </row>
    <row r="21" spans="1:9" x14ac:dyDescent="0.2">
      <c r="A21" s="34"/>
      <c r="B21" s="98"/>
      <c r="C21" s="144" t="s">
        <v>164</v>
      </c>
      <c r="D21" s="136">
        <v>25000</v>
      </c>
      <c r="E21" s="136">
        <v>25000</v>
      </c>
      <c r="F21" s="136">
        <v>25000</v>
      </c>
      <c r="G21" s="138"/>
      <c r="H21" s="138"/>
      <c r="I21" s="37"/>
    </row>
    <row r="22" spans="1:9" x14ac:dyDescent="0.2">
      <c r="A22" s="34"/>
      <c r="B22" s="98"/>
      <c r="C22" s="144" t="s">
        <v>165</v>
      </c>
      <c r="D22" s="136">
        <v>80000</v>
      </c>
      <c r="E22" s="136">
        <v>80000</v>
      </c>
      <c r="F22" s="136">
        <v>80000</v>
      </c>
      <c r="G22" s="138"/>
      <c r="H22" s="138"/>
      <c r="I22" s="37"/>
    </row>
    <row r="23" spans="1:9" x14ac:dyDescent="0.2">
      <c r="A23" s="34"/>
      <c r="B23" s="98"/>
      <c r="C23" s="144" t="s">
        <v>166</v>
      </c>
      <c r="D23" s="136">
        <v>15000</v>
      </c>
      <c r="E23" s="136">
        <v>15000</v>
      </c>
      <c r="F23" s="136">
        <v>15000</v>
      </c>
      <c r="G23" s="138"/>
      <c r="H23" s="138"/>
      <c r="I23" s="37"/>
    </row>
    <row r="24" spans="1:9" x14ac:dyDescent="0.2">
      <c r="A24" s="34"/>
      <c r="B24" s="98"/>
      <c r="C24" s="144" t="s">
        <v>167</v>
      </c>
      <c r="D24" s="136">
        <v>300000</v>
      </c>
      <c r="E24" s="136">
        <v>200000</v>
      </c>
      <c r="F24" s="136">
        <v>400000</v>
      </c>
      <c r="G24" s="138" t="s">
        <v>168</v>
      </c>
      <c r="H24" s="138" t="s">
        <v>169</v>
      </c>
      <c r="I24" s="37"/>
    </row>
    <row r="25" spans="1:9" x14ac:dyDescent="0.2">
      <c r="A25" s="34"/>
      <c r="B25" s="98"/>
      <c r="C25" s="144"/>
      <c r="D25" s="136">
        <v>0</v>
      </c>
      <c r="E25" s="136">
        <v>0</v>
      </c>
      <c r="F25" s="136">
        <v>0</v>
      </c>
      <c r="G25" s="138"/>
      <c r="H25" s="138"/>
      <c r="I25" s="37"/>
    </row>
    <row r="26" spans="1:9" x14ac:dyDescent="0.2">
      <c r="A26" s="34"/>
      <c r="B26" s="98"/>
      <c r="C26" s="144" t="s">
        <v>87</v>
      </c>
      <c r="D26" s="136">
        <v>170000</v>
      </c>
      <c r="E26" s="136">
        <v>170000</v>
      </c>
      <c r="F26" s="136">
        <v>170000</v>
      </c>
      <c r="G26" s="138"/>
      <c r="H26" s="138"/>
      <c r="I26" s="37"/>
    </row>
    <row r="27" spans="1:9" x14ac:dyDescent="0.2">
      <c r="A27" s="34"/>
      <c r="B27" s="98"/>
      <c r="C27" s="143" t="s">
        <v>170</v>
      </c>
      <c r="D27" s="132">
        <v>35000</v>
      </c>
      <c r="E27" s="132">
        <v>35000</v>
      </c>
      <c r="F27" s="132">
        <v>35000</v>
      </c>
      <c r="G27" s="139"/>
      <c r="H27" s="139"/>
      <c r="I27" s="37"/>
    </row>
    <row r="28" spans="1:9" ht="15.75" x14ac:dyDescent="0.25">
      <c r="A28" s="34"/>
      <c r="B28" s="110" t="s">
        <v>171</v>
      </c>
      <c r="C28" s="36"/>
      <c r="D28" s="83">
        <f>SUM(D14:D27)</f>
        <v>1800000</v>
      </c>
      <c r="E28" s="83">
        <f>SUM(E14:E27)</f>
        <v>1830000</v>
      </c>
      <c r="F28" s="83">
        <f>SUM(F14:F27)</f>
        <v>1920000</v>
      </c>
      <c r="G28" s="140"/>
      <c r="H28" s="145"/>
      <c r="I28" s="37"/>
    </row>
    <row r="29" spans="1:9" ht="15.75" x14ac:dyDescent="0.25">
      <c r="A29" s="34"/>
      <c r="B29" s="110" t="s">
        <v>172</v>
      </c>
      <c r="C29" s="35"/>
      <c r="D29" s="83">
        <f>+D11-D28</f>
        <v>200000</v>
      </c>
      <c r="E29" s="83">
        <f>+E11-E28</f>
        <v>-280000</v>
      </c>
      <c r="F29" s="83">
        <f>+F11-F28</f>
        <v>230000</v>
      </c>
      <c r="G29" s="140" t="s">
        <v>173</v>
      </c>
      <c r="H29" s="145"/>
      <c r="I29" s="37"/>
    </row>
    <row r="30" spans="1:9" ht="15.75" x14ac:dyDescent="0.25">
      <c r="A30" s="34"/>
      <c r="B30" s="112" t="s">
        <v>174</v>
      </c>
      <c r="C30" s="38"/>
      <c r="D30" s="38"/>
      <c r="E30" s="38"/>
      <c r="F30" s="38"/>
      <c r="G30" s="38"/>
      <c r="H30" s="38"/>
      <c r="I30" s="37"/>
    </row>
    <row r="31" spans="1:9" x14ac:dyDescent="0.2">
      <c r="A31" s="34"/>
      <c r="B31" s="183" t="s">
        <v>175</v>
      </c>
      <c r="C31" s="191"/>
      <c r="D31" s="183" t="s">
        <v>176</v>
      </c>
      <c r="E31" s="184"/>
      <c r="F31" s="184"/>
      <c r="G31" s="184"/>
      <c r="H31" s="185"/>
      <c r="I31" s="37"/>
    </row>
    <row r="32" spans="1:9" x14ac:dyDescent="0.2">
      <c r="A32" s="34"/>
      <c r="B32" s="192"/>
      <c r="C32" s="193"/>
      <c r="D32" s="186"/>
      <c r="E32" s="187"/>
      <c r="F32" s="187"/>
      <c r="G32" s="187"/>
      <c r="H32" s="188"/>
      <c r="I32" s="37"/>
    </row>
    <row r="33" spans="1:9" x14ac:dyDescent="0.2">
      <c r="A33" s="34"/>
      <c r="B33" s="183" t="s">
        <v>177</v>
      </c>
      <c r="C33" s="191"/>
      <c r="D33" s="183" t="s">
        <v>233</v>
      </c>
      <c r="E33" s="184"/>
      <c r="F33" s="184"/>
      <c r="G33" s="184"/>
      <c r="H33" s="185"/>
      <c r="I33" s="37"/>
    </row>
    <row r="34" spans="1:9" x14ac:dyDescent="0.2">
      <c r="A34" s="34"/>
      <c r="B34" s="192"/>
      <c r="C34" s="193"/>
      <c r="D34" s="186"/>
      <c r="E34" s="187"/>
      <c r="F34" s="187"/>
      <c r="G34" s="187"/>
      <c r="H34" s="188"/>
      <c r="I34" s="37"/>
    </row>
    <row r="35" spans="1:9" x14ac:dyDescent="0.2">
      <c r="A35" s="34"/>
      <c r="B35" s="183" t="s">
        <v>178</v>
      </c>
      <c r="C35" s="191"/>
      <c r="D35" s="183" t="s">
        <v>234</v>
      </c>
      <c r="E35" s="184"/>
      <c r="F35" s="184"/>
      <c r="G35" s="184"/>
      <c r="H35" s="185"/>
      <c r="I35" s="37"/>
    </row>
    <row r="36" spans="1:9" x14ac:dyDescent="0.2">
      <c r="A36" s="34"/>
      <c r="B36" s="192"/>
      <c r="C36" s="193"/>
      <c r="D36" s="186"/>
      <c r="E36" s="187"/>
      <c r="F36" s="187"/>
      <c r="G36" s="187"/>
      <c r="H36" s="188"/>
      <c r="I36" s="37"/>
    </row>
    <row r="37" spans="1:9" x14ac:dyDescent="0.2">
      <c r="A37" s="34"/>
      <c r="B37" s="183" t="s">
        <v>179</v>
      </c>
      <c r="C37" s="191"/>
      <c r="D37" s="183" t="s">
        <v>180</v>
      </c>
      <c r="E37" s="184"/>
      <c r="F37" s="184"/>
      <c r="G37" s="184"/>
      <c r="H37" s="185"/>
      <c r="I37" s="37"/>
    </row>
    <row r="38" spans="1:9" x14ac:dyDescent="0.2">
      <c r="A38" s="34"/>
      <c r="B38" s="192"/>
      <c r="C38" s="193"/>
      <c r="D38" s="186"/>
      <c r="E38" s="187"/>
      <c r="F38" s="187"/>
      <c r="G38" s="187"/>
      <c r="H38" s="188"/>
      <c r="I38" s="37"/>
    </row>
    <row r="39" spans="1:9" x14ac:dyDescent="0.2">
      <c r="A39" s="34"/>
      <c r="B39" s="190"/>
      <c r="C39" s="191"/>
      <c r="D39" s="190"/>
      <c r="E39" s="184"/>
      <c r="F39" s="184"/>
      <c r="G39" s="184"/>
      <c r="H39" s="185"/>
      <c r="I39" s="37"/>
    </row>
    <row r="40" spans="1:9" x14ac:dyDescent="0.2">
      <c r="A40" s="34"/>
      <c r="B40" s="192"/>
      <c r="C40" s="193"/>
      <c r="D40" s="186"/>
      <c r="E40" s="187"/>
      <c r="F40" s="187"/>
      <c r="G40" s="187"/>
      <c r="H40" s="188"/>
      <c r="I40" s="37"/>
    </row>
    <row r="41" spans="1:9" ht="4.5" customHeight="1" x14ac:dyDescent="0.2">
      <c r="A41" s="46"/>
      <c r="B41" s="47"/>
      <c r="C41" s="47"/>
      <c r="D41" s="47"/>
      <c r="E41" s="47"/>
      <c r="F41" s="47"/>
      <c r="G41" s="47"/>
      <c r="H41" s="47"/>
      <c r="I41" s="48"/>
    </row>
  </sheetData>
  <sheetProtection sheet="1" objects="1" scenarios="1"/>
  <mergeCells count="12">
    <mergeCell ref="D39:H40"/>
    <mergeCell ref="B31:C32"/>
    <mergeCell ref="B33:C34"/>
    <mergeCell ref="B35:C36"/>
    <mergeCell ref="B37:C38"/>
    <mergeCell ref="B39:C40"/>
    <mergeCell ref="D31:H32"/>
    <mergeCell ref="D33:H34"/>
    <mergeCell ref="D35:H36"/>
    <mergeCell ref="D37:H38"/>
    <mergeCell ref="B2:D2"/>
    <mergeCell ref="E2:F2"/>
  </mergeCells>
  <phoneticPr fontId="26" type="noConversion"/>
  <printOptions horizontalCentered="1" verticalCentered="1"/>
  <pageMargins left="0.39370078740157483" right="0.39370078740157483" top="0.19685039370078741" bottom="0.19685039370078741" header="0.51181102362204722" footer="0.51181102362204722"/>
  <pageSetup paperSize="9" orientation="landscape"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5"/>
  <sheetViews>
    <sheetView showGridLines="0" showRowColHeaders="0" workbookViewId="0">
      <selection activeCell="A2" sqref="A2"/>
    </sheetView>
  </sheetViews>
  <sheetFormatPr baseColWidth="10" defaultRowHeight="15" x14ac:dyDescent="0.2"/>
  <cols>
    <col min="1" max="1" width="0.5703125" style="33" customWidth="1"/>
    <col min="2" max="2" width="2.7109375" style="33" customWidth="1"/>
    <col min="3" max="3" width="33.7109375" style="33" customWidth="1"/>
    <col min="4" max="4" width="13.7109375" style="33" bestFit="1" customWidth="1"/>
    <col min="5" max="5" width="13.5703125" style="33" customWidth="1"/>
    <col min="6" max="6" width="13.7109375" style="33" bestFit="1" customWidth="1"/>
    <col min="7" max="8" width="32.7109375" style="33" customWidth="1"/>
    <col min="9" max="9" width="0.85546875" style="33" customWidth="1"/>
    <col min="10" max="16384" width="11.42578125" style="33"/>
  </cols>
  <sheetData>
    <row r="1" spans="1:9" ht="3" customHeight="1" x14ac:dyDescent="0.2">
      <c r="A1" s="30"/>
      <c r="B1" s="31"/>
      <c r="C1" s="31"/>
      <c r="D1" s="31"/>
      <c r="E1" s="31"/>
      <c r="F1" s="31"/>
      <c r="G1" s="31"/>
      <c r="H1" s="31"/>
      <c r="I1" s="32"/>
    </row>
    <row r="2" spans="1:9" ht="27.75" x14ac:dyDescent="0.4">
      <c r="A2" s="34"/>
      <c r="B2" s="165" t="s">
        <v>135</v>
      </c>
      <c r="C2" s="166"/>
      <c r="D2" s="68"/>
      <c r="E2" s="89" t="s">
        <v>181</v>
      </c>
      <c r="F2" s="68"/>
      <c r="G2" s="90" t="s">
        <v>54</v>
      </c>
      <c r="H2" s="154">
        <v>2012</v>
      </c>
      <c r="I2" s="37"/>
    </row>
    <row r="3" spans="1:9" ht="3" customHeight="1" x14ac:dyDescent="0.25">
      <c r="A3" s="34"/>
      <c r="B3" s="51"/>
      <c r="C3" s="38"/>
      <c r="D3" s="38"/>
      <c r="E3" s="38"/>
      <c r="F3" s="38"/>
      <c r="G3" s="38"/>
      <c r="H3" s="38"/>
      <c r="I3" s="37"/>
    </row>
    <row r="4" spans="1:9" ht="15.75" x14ac:dyDescent="0.25">
      <c r="A4" s="34"/>
      <c r="B4" s="50"/>
      <c r="C4" s="35"/>
      <c r="D4" s="39" t="s">
        <v>137</v>
      </c>
      <c r="E4" s="39" t="s">
        <v>138</v>
      </c>
      <c r="F4" s="61" t="s">
        <v>139</v>
      </c>
      <c r="G4" s="39" t="s">
        <v>140</v>
      </c>
      <c r="H4" s="39" t="s">
        <v>141</v>
      </c>
      <c r="I4" s="37"/>
    </row>
    <row r="5" spans="1:9" ht="15.75" x14ac:dyDescent="0.25">
      <c r="A5" s="34"/>
      <c r="B5" s="108" t="s">
        <v>182</v>
      </c>
      <c r="C5" s="94"/>
      <c r="D5" s="45"/>
      <c r="E5" s="45"/>
      <c r="F5" s="32"/>
      <c r="G5" s="64"/>
      <c r="H5" s="64"/>
      <c r="I5" s="37"/>
    </row>
    <row r="6" spans="1:9" x14ac:dyDescent="0.2">
      <c r="A6" s="34"/>
      <c r="B6" s="98"/>
      <c r="C6" s="131" t="s">
        <v>183</v>
      </c>
      <c r="D6" s="146">
        <f>+'Szenarien Planung'!D11</f>
        <v>2000000</v>
      </c>
      <c r="E6" s="146">
        <f>+'Szenarien Planung'!E11</f>
        <v>1550000</v>
      </c>
      <c r="F6" s="146">
        <f>+'Szenarien Planung'!F11</f>
        <v>2150000</v>
      </c>
      <c r="G6" s="142" t="s">
        <v>184</v>
      </c>
      <c r="H6" s="142" t="s">
        <v>184</v>
      </c>
      <c r="I6" s="37"/>
    </row>
    <row r="7" spans="1:9" x14ac:dyDescent="0.2">
      <c r="A7" s="34"/>
      <c r="B7" s="98"/>
      <c r="C7" s="135" t="s">
        <v>185</v>
      </c>
      <c r="D7" s="136">
        <v>24000</v>
      </c>
      <c r="E7" s="136">
        <v>12000</v>
      </c>
      <c r="F7" s="137">
        <v>30000</v>
      </c>
      <c r="G7" s="147" t="s">
        <v>186</v>
      </c>
      <c r="H7" s="147" t="s">
        <v>187</v>
      </c>
      <c r="I7" s="37"/>
    </row>
    <row r="8" spans="1:9" x14ac:dyDescent="0.2">
      <c r="A8" s="34"/>
      <c r="B8" s="98"/>
      <c r="C8" s="135" t="s">
        <v>188</v>
      </c>
      <c r="D8" s="136">
        <v>0</v>
      </c>
      <c r="E8" s="136">
        <v>0</v>
      </c>
      <c r="F8" s="137">
        <v>0</v>
      </c>
      <c r="G8" s="147"/>
      <c r="H8" s="147"/>
      <c r="I8" s="37"/>
    </row>
    <row r="9" spans="1:9" x14ac:dyDescent="0.2">
      <c r="A9" s="34"/>
      <c r="B9" s="98"/>
      <c r="C9" s="135" t="s">
        <v>189</v>
      </c>
      <c r="D9" s="136">
        <v>150000</v>
      </c>
      <c r="E9" s="136">
        <v>120000</v>
      </c>
      <c r="F9" s="137">
        <v>180000</v>
      </c>
      <c r="G9" s="147" t="s">
        <v>190</v>
      </c>
      <c r="H9" s="147" t="s">
        <v>191</v>
      </c>
      <c r="I9" s="37"/>
    </row>
    <row r="10" spans="1:9" x14ac:dyDescent="0.2">
      <c r="A10" s="34"/>
      <c r="B10" s="98"/>
      <c r="C10" s="131" t="s">
        <v>192</v>
      </c>
      <c r="D10" s="132">
        <v>15000</v>
      </c>
      <c r="E10" s="132">
        <v>10000</v>
      </c>
      <c r="F10" s="133">
        <v>20000</v>
      </c>
      <c r="G10" s="148"/>
      <c r="H10" s="148"/>
      <c r="I10" s="37"/>
    </row>
    <row r="11" spans="1:9" ht="15.75" x14ac:dyDescent="0.25">
      <c r="A11" s="34"/>
      <c r="B11" s="50" t="s">
        <v>193</v>
      </c>
      <c r="C11" s="40"/>
      <c r="D11" s="83">
        <f>SUM(D6:D10)</f>
        <v>2189000</v>
      </c>
      <c r="E11" s="83">
        <f>SUM(E6:E10)</f>
        <v>1692000</v>
      </c>
      <c r="F11" s="91">
        <f>SUM(F6:F10)</f>
        <v>2380000</v>
      </c>
      <c r="G11" s="149"/>
      <c r="H11" s="149"/>
      <c r="I11" s="37"/>
    </row>
    <row r="12" spans="1:9" ht="3" customHeight="1" x14ac:dyDescent="0.2">
      <c r="A12" s="34"/>
      <c r="B12" s="30"/>
      <c r="C12" s="32"/>
      <c r="D12" s="63"/>
      <c r="E12" s="63"/>
      <c r="F12" s="63"/>
      <c r="G12" s="142"/>
      <c r="H12" s="142"/>
      <c r="I12" s="37"/>
    </row>
    <row r="13" spans="1:9" ht="15.75" x14ac:dyDescent="0.25">
      <c r="A13" s="34"/>
      <c r="B13" s="53" t="s">
        <v>194</v>
      </c>
      <c r="C13" s="37"/>
      <c r="D13" s="49"/>
      <c r="E13" s="49"/>
      <c r="F13" s="49"/>
      <c r="G13" s="142"/>
      <c r="H13" s="142"/>
      <c r="I13" s="37"/>
    </row>
    <row r="14" spans="1:9" x14ac:dyDescent="0.2">
      <c r="A14" s="34"/>
      <c r="B14" s="34"/>
      <c r="C14" s="143" t="s">
        <v>195</v>
      </c>
      <c r="D14" s="146">
        <f>+'Szenarien Planung'!D28-'Szenarien Planung'!D26</f>
        <v>1630000</v>
      </c>
      <c r="E14" s="146">
        <f>+'Szenarien Planung'!E28-'Szenarien Planung'!E26</f>
        <v>1660000</v>
      </c>
      <c r="F14" s="146">
        <f>+'Szenarien Planung'!F28-'Szenarien Planung'!F26</f>
        <v>1750000</v>
      </c>
      <c r="G14" s="142" t="s">
        <v>184</v>
      </c>
      <c r="H14" s="142" t="s">
        <v>196</v>
      </c>
      <c r="I14" s="37"/>
    </row>
    <row r="15" spans="1:9" x14ac:dyDescent="0.2">
      <c r="A15" s="34"/>
      <c r="B15" s="34"/>
      <c r="C15" s="144" t="s">
        <v>197</v>
      </c>
      <c r="D15" s="136">
        <v>400000</v>
      </c>
      <c r="E15" s="136">
        <v>500000</v>
      </c>
      <c r="F15" s="136">
        <v>350000</v>
      </c>
      <c r="G15" s="147" t="s">
        <v>198</v>
      </c>
      <c r="H15" s="147" t="s">
        <v>199</v>
      </c>
      <c r="I15" s="37"/>
    </row>
    <row r="16" spans="1:9" x14ac:dyDescent="0.2">
      <c r="A16" s="34"/>
      <c r="B16" s="34"/>
      <c r="C16" s="144" t="s">
        <v>200</v>
      </c>
      <c r="D16" s="136">
        <v>150000</v>
      </c>
      <c r="E16" s="136">
        <v>120000</v>
      </c>
      <c r="F16" s="136">
        <v>190000</v>
      </c>
      <c r="G16" s="147" t="s">
        <v>201</v>
      </c>
      <c r="H16" s="147"/>
      <c r="I16" s="37"/>
    </row>
    <row r="17" spans="1:9" x14ac:dyDescent="0.2">
      <c r="A17" s="34"/>
      <c r="B17" s="34"/>
      <c r="C17" s="144" t="s">
        <v>202</v>
      </c>
      <c r="D17" s="136">
        <v>95000</v>
      </c>
      <c r="E17" s="136">
        <v>0</v>
      </c>
      <c r="F17" s="136">
        <v>95000</v>
      </c>
      <c r="G17" s="147" t="s">
        <v>203</v>
      </c>
      <c r="H17" s="147"/>
      <c r="I17" s="37"/>
    </row>
    <row r="18" spans="1:9" x14ac:dyDescent="0.2">
      <c r="A18" s="34"/>
      <c r="B18" s="34"/>
      <c r="C18" s="144" t="s">
        <v>204</v>
      </c>
      <c r="D18" s="136">
        <v>18000</v>
      </c>
      <c r="E18" s="136">
        <v>20000</v>
      </c>
      <c r="F18" s="136">
        <v>15000</v>
      </c>
      <c r="G18" s="147" t="s">
        <v>205</v>
      </c>
      <c r="H18" s="147" t="s">
        <v>206</v>
      </c>
      <c r="I18" s="37"/>
    </row>
    <row r="19" spans="1:9" x14ac:dyDescent="0.2">
      <c r="A19" s="34"/>
      <c r="B19" s="34"/>
      <c r="C19" s="144"/>
      <c r="D19" s="136">
        <v>0</v>
      </c>
      <c r="E19" s="136">
        <v>0</v>
      </c>
      <c r="F19" s="136">
        <v>0</v>
      </c>
      <c r="G19" s="147"/>
      <c r="H19" s="147"/>
      <c r="I19" s="37"/>
    </row>
    <row r="20" spans="1:9" x14ac:dyDescent="0.2">
      <c r="A20" s="34"/>
      <c r="B20" s="34"/>
      <c r="C20" s="144"/>
      <c r="D20" s="136">
        <v>0</v>
      </c>
      <c r="E20" s="136">
        <v>0</v>
      </c>
      <c r="F20" s="136">
        <v>0</v>
      </c>
      <c r="G20" s="147"/>
      <c r="H20" s="147"/>
      <c r="I20" s="37"/>
    </row>
    <row r="21" spans="1:9" x14ac:dyDescent="0.2">
      <c r="A21" s="34"/>
      <c r="B21" s="34"/>
      <c r="C21" s="144"/>
      <c r="D21" s="136">
        <v>0</v>
      </c>
      <c r="E21" s="136">
        <v>0</v>
      </c>
      <c r="F21" s="136">
        <v>0</v>
      </c>
      <c r="G21" s="147"/>
      <c r="H21" s="147"/>
      <c r="I21" s="37"/>
    </row>
    <row r="22" spans="1:9" x14ac:dyDescent="0.2">
      <c r="A22" s="34"/>
      <c r="B22" s="34"/>
      <c r="C22" s="144"/>
      <c r="D22" s="136">
        <v>0</v>
      </c>
      <c r="E22" s="136">
        <v>0</v>
      </c>
      <c r="F22" s="136">
        <v>0</v>
      </c>
      <c r="G22" s="147"/>
      <c r="H22" s="147"/>
      <c r="I22" s="37"/>
    </row>
    <row r="23" spans="1:9" x14ac:dyDescent="0.2">
      <c r="A23" s="34"/>
      <c r="B23" s="34"/>
      <c r="C23" s="143" t="s">
        <v>207</v>
      </c>
      <c r="D23" s="132">
        <v>10000</v>
      </c>
      <c r="E23" s="132">
        <v>10000</v>
      </c>
      <c r="F23" s="132">
        <v>10000</v>
      </c>
      <c r="G23" s="150"/>
      <c r="H23" s="150"/>
      <c r="I23" s="37"/>
    </row>
    <row r="24" spans="1:9" ht="15.75" x14ac:dyDescent="0.25">
      <c r="A24" s="34"/>
      <c r="B24" s="50" t="s">
        <v>171</v>
      </c>
      <c r="C24" s="36"/>
      <c r="D24" s="83">
        <f>SUM(D14:D23)</f>
        <v>2303000</v>
      </c>
      <c r="E24" s="83">
        <f>SUM(E14:E23)</f>
        <v>2310000</v>
      </c>
      <c r="F24" s="83">
        <f>SUM(F14:F23)</f>
        <v>2410000</v>
      </c>
      <c r="G24" s="149"/>
      <c r="H24" s="151"/>
      <c r="I24" s="37"/>
    </row>
    <row r="25" spans="1:9" ht="15.75" x14ac:dyDescent="0.25">
      <c r="A25" s="34"/>
      <c r="B25" s="50" t="s">
        <v>172</v>
      </c>
      <c r="C25" s="35"/>
      <c r="D25" s="83">
        <f>+D11-D24</f>
        <v>-114000</v>
      </c>
      <c r="E25" s="83">
        <f>+E11-E24</f>
        <v>-618000</v>
      </c>
      <c r="F25" s="83">
        <f>+F11-F24</f>
        <v>-30000</v>
      </c>
      <c r="G25" s="149"/>
      <c r="H25" s="151"/>
      <c r="I25" s="37"/>
    </row>
    <row r="26" spans="1:9" ht="15.75" x14ac:dyDescent="0.25">
      <c r="A26" s="34"/>
      <c r="B26" s="108" t="s">
        <v>208</v>
      </c>
      <c r="C26" s="113"/>
      <c r="D26" s="114"/>
      <c r="E26" s="114"/>
      <c r="F26" s="114"/>
      <c r="G26" s="152"/>
      <c r="H26" s="152"/>
      <c r="I26" s="37"/>
    </row>
    <row r="27" spans="1:9" ht="15.75" x14ac:dyDescent="0.25">
      <c r="A27" s="34"/>
      <c r="B27" s="104"/>
      <c r="C27" s="143" t="s">
        <v>115</v>
      </c>
      <c r="D27" s="132">
        <v>50000</v>
      </c>
      <c r="E27" s="132">
        <v>25000</v>
      </c>
      <c r="F27" s="132">
        <v>50000</v>
      </c>
      <c r="G27" s="142"/>
      <c r="H27" s="142"/>
      <c r="I27" s="37"/>
    </row>
    <row r="28" spans="1:9" ht="15.75" x14ac:dyDescent="0.25">
      <c r="A28" s="34"/>
      <c r="B28" s="104"/>
      <c r="C28" s="144" t="s">
        <v>209</v>
      </c>
      <c r="D28" s="136">
        <v>64000</v>
      </c>
      <c r="E28" s="136">
        <v>350000</v>
      </c>
      <c r="F28" s="136">
        <v>0</v>
      </c>
      <c r="G28" s="147" t="s">
        <v>210</v>
      </c>
      <c r="H28" s="147"/>
      <c r="I28" s="37"/>
    </row>
    <row r="29" spans="1:9" ht="15.75" x14ac:dyDescent="0.25">
      <c r="A29" s="34"/>
      <c r="B29" s="104"/>
      <c r="C29" s="144" t="s">
        <v>211</v>
      </c>
      <c r="D29" s="136">
        <v>0</v>
      </c>
      <c r="E29" s="136">
        <v>93000</v>
      </c>
      <c r="F29" s="136">
        <v>0</v>
      </c>
      <c r="G29" s="147" t="s">
        <v>212</v>
      </c>
      <c r="H29" s="147"/>
      <c r="I29" s="37"/>
    </row>
    <row r="30" spans="1:9" ht="15.75" x14ac:dyDescent="0.25">
      <c r="A30" s="34"/>
      <c r="B30" s="104"/>
      <c r="C30" s="144" t="s">
        <v>213</v>
      </c>
      <c r="D30" s="136">
        <v>0</v>
      </c>
      <c r="E30" s="136">
        <v>150000</v>
      </c>
      <c r="F30" s="136">
        <v>0</v>
      </c>
      <c r="G30" s="147" t="s">
        <v>214</v>
      </c>
      <c r="H30" s="147"/>
      <c r="I30" s="37"/>
    </row>
    <row r="31" spans="1:9" ht="15.75" x14ac:dyDescent="0.25">
      <c r="A31" s="34"/>
      <c r="B31" s="104"/>
      <c r="C31" s="143" t="s">
        <v>215</v>
      </c>
      <c r="D31" s="132">
        <v>0</v>
      </c>
      <c r="E31" s="132">
        <v>0</v>
      </c>
      <c r="F31" s="132">
        <v>0</v>
      </c>
      <c r="G31" s="142"/>
      <c r="H31" s="142"/>
      <c r="I31" s="37"/>
    </row>
    <row r="32" spans="1:9" ht="15.75" x14ac:dyDescent="0.25">
      <c r="A32" s="34"/>
      <c r="B32" s="50" t="s">
        <v>216</v>
      </c>
      <c r="C32" s="36"/>
      <c r="D32" s="83">
        <f>SUM(D27:D31)</f>
        <v>114000</v>
      </c>
      <c r="E32" s="83">
        <f>SUM(E27:E31)</f>
        <v>618000</v>
      </c>
      <c r="F32" s="83">
        <f>SUM(F27:F31)</f>
        <v>50000</v>
      </c>
      <c r="G32" s="149" t="s">
        <v>217</v>
      </c>
      <c r="H32" s="149"/>
      <c r="I32" s="37"/>
    </row>
    <row r="33" spans="1:9" ht="15.75" x14ac:dyDescent="0.25">
      <c r="A33" s="34"/>
      <c r="B33" s="65" t="s">
        <v>218</v>
      </c>
      <c r="C33" s="48"/>
      <c r="D33" s="71">
        <f>+D25+D32</f>
        <v>0</v>
      </c>
      <c r="E33" s="71">
        <f>+E25+E32</f>
        <v>0</v>
      </c>
      <c r="F33" s="71">
        <f>+F25+F32</f>
        <v>20000</v>
      </c>
      <c r="G33" s="150"/>
      <c r="H33" s="150"/>
      <c r="I33" s="37"/>
    </row>
    <row r="34" spans="1:9" ht="15.75" x14ac:dyDescent="0.25">
      <c r="A34" s="34"/>
      <c r="B34" s="112" t="s">
        <v>174</v>
      </c>
      <c r="C34" s="38"/>
      <c r="D34" s="38"/>
      <c r="E34" s="38"/>
      <c r="F34" s="38"/>
      <c r="G34" s="38"/>
      <c r="H34" s="38"/>
      <c r="I34" s="37"/>
    </row>
    <row r="35" spans="1:9" x14ac:dyDescent="0.2">
      <c r="A35" s="34"/>
      <c r="B35" s="183" t="s">
        <v>219</v>
      </c>
      <c r="C35" s="191"/>
      <c r="D35" s="183" t="s">
        <v>220</v>
      </c>
      <c r="E35" s="184"/>
      <c r="F35" s="184"/>
      <c r="G35" s="184"/>
      <c r="H35" s="185"/>
      <c r="I35" s="37"/>
    </row>
    <row r="36" spans="1:9" x14ac:dyDescent="0.2">
      <c r="A36" s="34"/>
      <c r="B36" s="192"/>
      <c r="C36" s="193"/>
      <c r="D36" s="186"/>
      <c r="E36" s="187"/>
      <c r="F36" s="187"/>
      <c r="G36" s="187"/>
      <c r="H36" s="188"/>
      <c r="I36" s="37"/>
    </row>
    <row r="37" spans="1:9" x14ac:dyDescent="0.2">
      <c r="A37" s="34"/>
      <c r="B37" s="183" t="s">
        <v>221</v>
      </c>
      <c r="C37" s="191"/>
      <c r="D37" s="183" t="s">
        <v>222</v>
      </c>
      <c r="E37" s="184"/>
      <c r="F37" s="184"/>
      <c r="G37" s="184"/>
      <c r="H37" s="185"/>
      <c r="I37" s="37"/>
    </row>
    <row r="38" spans="1:9" x14ac:dyDescent="0.2">
      <c r="A38" s="34"/>
      <c r="B38" s="192"/>
      <c r="C38" s="193"/>
      <c r="D38" s="186"/>
      <c r="E38" s="187"/>
      <c r="F38" s="187"/>
      <c r="G38" s="187"/>
      <c r="H38" s="188"/>
      <c r="I38" s="37"/>
    </row>
    <row r="39" spans="1:9" x14ac:dyDescent="0.2">
      <c r="A39" s="34"/>
      <c r="B39" s="183" t="s">
        <v>223</v>
      </c>
      <c r="C39" s="191"/>
      <c r="D39" s="183" t="s">
        <v>224</v>
      </c>
      <c r="E39" s="184"/>
      <c r="F39" s="184"/>
      <c r="G39" s="184"/>
      <c r="H39" s="185"/>
      <c r="I39" s="37"/>
    </row>
    <row r="40" spans="1:9" x14ac:dyDescent="0.2">
      <c r="A40" s="34"/>
      <c r="B40" s="192"/>
      <c r="C40" s="193"/>
      <c r="D40" s="186"/>
      <c r="E40" s="187"/>
      <c r="F40" s="187"/>
      <c r="G40" s="187"/>
      <c r="H40" s="188"/>
      <c r="I40" s="37"/>
    </row>
    <row r="41" spans="1:9" x14ac:dyDescent="0.2">
      <c r="A41" s="34"/>
      <c r="B41" s="183" t="s">
        <v>225</v>
      </c>
      <c r="C41" s="191"/>
      <c r="D41" s="183" t="s">
        <v>226</v>
      </c>
      <c r="E41" s="184"/>
      <c r="F41" s="184"/>
      <c r="G41" s="184"/>
      <c r="H41" s="185"/>
      <c r="I41" s="37"/>
    </row>
    <row r="42" spans="1:9" x14ac:dyDescent="0.2">
      <c r="A42" s="34"/>
      <c r="B42" s="192"/>
      <c r="C42" s="193"/>
      <c r="D42" s="186"/>
      <c r="E42" s="187"/>
      <c r="F42" s="187"/>
      <c r="G42" s="187"/>
      <c r="H42" s="188"/>
      <c r="I42" s="37"/>
    </row>
    <row r="43" spans="1:9" x14ac:dyDescent="0.2">
      <c r="A43" s="34"/>
      <c r="B43" s="190"/>
      <c r="C43" s="191"/>
      <c r="D43" s="190"/>
      <c r="E43" s="184"/>
      <c r="F43" s="184"/>
      <c r="G43" s="184"/>
      <c r="H43" s="185"/>
      <c r="I43" s="37"/>
    </row>
    <row r="44" spans="1:9" x14ac:dyDescent="0.2">
      <c r="A44" s="34"/>
      <c r="B44" s="192"/>
      <c r="C44" s="193"/>
      <c r="D44" s="186"/>
      <c r="E44" s="187"/>
      <c r="F44" s="187"/>
      <c r="G44" s="187"/>
      <c r="H44" s="188"/>
      <c r="I44" s="37"/>
    </row>
    <row r="45" spans="1:9" ht="4.5" customHeight="1" x14ac:dyDescent="0.2">
      <c r="A45" s="46"/>
      <c r="B45" s="47"/>
      <c r="C45" s="47"/>
      <c r="D45" s="47"/>
      <c r="E45" s="47"/>
      <c r="F45" s="47"/>
      <c r="G45" s="47"/>
      <c r="H45" s="47"/>
      <c r="I45" s="48"/>
    </row>
  </sheetData>
  <sheetProtection sheet="1" objects="1" scenarios="1"/>
  <mergeCells count="11">
    <mergeCell ref="D39:H40"/>
    <mergeCell ref="D41:H42"/>
    <mergeCell ref="B2:C2"/>
    <mergeCell ref="D43:H44"/>
    <mergeCell ref="B35:C36"/>
    <mergeCell ref="B37:C38"/>
    <mergeCell ref="B39:C40"/>
    <mergeCell ref="B41:C42"/>
    <mergeCell ref="B43:C44"/>
    <mergeCell ref="D35:H36"/>
    <mergeCell ref="D37:H38"/>
  </mergeCells>
  <phoneticPr fontId="26" type="noConversion"/>
  <printOptions horizontalCentered="1" verticalCentered="1"/>
  <pageMargins left="0.19685039370078741" right="0.19685039370078741" top="0.19685039370078741" bottom="0.19685039370078741" header="0.51181102362204722" footer="0.51181102362204722"/>
  <pageSetup paperSize="9" scale="89" orientation="landscape" horizontalDpi="4294967293"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K1"/>
  <sheetViews>
    <sheetView showGridLines="0" workbookViewId="0">
      <selection activeCell="H10" sqref="H10"/>
    </sheetView>
  </sheetViews>
  <sheetFormatPr baseColWidth="10" defaultRowHeight="12.75" x14ac:dyDescent="0.2"/>
  <sheetData>
    <row r="1" spans="1:11" ht="42.75" customHeight="1" x14ac:dyDescent="0.4">
      <c r="A1" s="15" t="s">
        <v>3</v>
      </c>
      <c r="B1" s="14"/>
      <c r="C1" s="14"/>
      <c r="D1" s="14"/>
      <c r="E1" s="14"/>
      <c r="F1" s="14"/>
      <c r="G1" s="14"/>
      <c r="H1" s="14"/>
      <c r="I1" s="14"/>
      <c r="J1" s="14"/>
      <c r="K1" s="14"/>
    </row>
  </sheetData>
  <phoneticPr fontId="0" type="noConversion"/>
  <pageMargins left="0.78740157499999996" right="0.78740157499999996" top="0.984251969" bottom="0.984251969" header="0.4921259845" footer="0.4921259845"/>
  <pageSetup paperSize="9" orientation="portrait" blackAndWhite="1"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Startseite</vt:lpstr>
      <vt:lpstr>So bedienen Sie das Tool</vt:lpstr>
      <vt:lpstr>Anwenderhilfe für Excel</vt:lpstr>
      <vt:lpstr>Muster für Kapitel</vt:lpstr>
      <vt:lpstr>Plan-GuV</vt:lpstr>
      <vt:lpstr>Plan-Bilanz</vt:lpstr>
      <vt:lpstr>Szenarien Planung</vt:lpstr>
      <vt:lpstr>Szenarien Liquidität</vt:lpstr>
      <vt:lpstr>TabVorlage</vt:lpstr>
      <vt:lpstr>'So bedienen Sie das Tool'!Druckbereich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Vorlage &amp; Muster Businessplan Finanzplan - lexoffice Rechnungsprogramm Buchhaltungssoftware</dc:title>
  <dc:creator>Haufe Mediengruppe</dc:creator>
  <cp:lastModifiedBy>Riede, Claudia</cp:lastModifiedBy>
  <cp:lastPrinted>2004-02-24T13:55:08Z</cp:lastPrinted>
  <dcterms:created xsi:type="dcterms:W3CDTF">2002-10-09T08:00:20Z</dcterms:created>
  <dcterms:modified xsi:type="dcterms:W3CDTF">2023-04-15T15:41:33Z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920897569</vt:i4>
  </property>
  <property fmtid="{D5CDD505-2E9C-101B-9397-08002B2CF9AE}" pid="3" name="_EmailSubject">
    <vt:lpwstr>Tools Konvertiert</vt:lpwstr>
  </property>
  <property fmtid="{D5CDD505-2E9C-101B-9397-08002B2CF9AE}" pid="4" name="_AuthorEmail">
    <vt:lpwstr>Ulrike.Rossmy@haufe.de</vt:lpwstr>
  </property>
  <property fmtid="{D5CDD505-2E9C-101B-9397-08002B2CF9AE}" pid="5" name="_AuthorEmailDisplayName">
    <vt:lpwstr>Rossmy, Ulrike</vt:lpwstr>
  </property>
  <property fmtid="{D5CDD505-2E9C-101B-9397-08002B2CF9AE}" pid="6" name="_PreviousAdHocReviewCycleID">
    <vt:i4>-1948309146</vt:i4>
  </property>
  <property fmtid="{D5CDD505-2E9C-101B-9397-08002B2CF9AE}" pid="7" name="_ReviewingToolsShownOnce">
    <vt:lpwstr/>
  </property>
</Properties>
</file>